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gramlich\Desktop\Bau\"/>
    </mc:Choice>
  </mc:AlternateContent>
  <xr:revisionPtr revIDLastSave="0" documentId="8_{8B6EE0AB-0EE1-477C-B702-32733A62B63E}" xr6:coauthVersionLast="46" xr6:coauthVersionMax="46" xr10:uidLastSave="{00000000-0000-0000-0000-000000000000}"/>
  <bookViews>
    <workbookView xWindow="33180" yWindow="1665" windowWidth="21600" windowHeight="11385" tabRatio="674" activeTab="4" xr2:uid="{00000000-000D-0000-FFFF-FFFF00000000}"/>
  </bookViews>
  <sheets>
    <sheet name="Ausgangslage" sheetId="7" r:id="rId1"/>
    <sheet name="1. Gebäudedaten" sheetId="4" r:id="rId2"/>
    <sheet name="2. Wirtschaftliche Daten" sheetId="2" r:id="rId3"/>
    <sheet name="3. Bewertung Kirchen" sheetId="5" r:id="rId4"/>
    <sheet name="4. Bewertung andere Gebäude" sheetId="6" r:id="rId5"/>
    <sheet name=" Ziele KG und KGV" sheetId="8" r:id="rId6"/>
    <sheet name="Ziele Kirchenkreis" sheetId="9" r:id="rId7"/>
  </sheets>
  <definedNames>
    <definedName name="_xlnm.Print_Area" localSheetId="2">'2. Wirtschaftliche Daten'!$A$1:$G$57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D54" i="2"/>
  <c r="F76" i="6"/>
  <c r="F23" i="6"/>
  <c r="F85" i="6" s="1"/>
  <c r="F42" i="5"/>
  <c r="F34" i="5"/>
  <c r="F60" i="5" s="1"/>
  <c r="E33" i="2"/>
  <c r="D33" i="2"/>
  <c r="F45" i="4"/>
  <c r="F54" i="2" l="1"/>
  <c r="E45" i="2"/>
  <c r="D45" i="2"/>
  <c r="C45" i="2"/>
  <c r="B45" i="2"/>
  <c r="G45" i="2" s="1"/>
  <c r="G40" i="2"/>
  <c r="E35" i="2"/>
  <c r="D35" i="2"/>
  <c r="C33" i="2"/>
  <c r="C35" i="2" s="1"/>
  <c r="B33" i="2"/>
  <c r="B35" i="2" s="1"/>
  <c r="B4" i="2"/>
  <c r="D7" i="2" l="1"/>
  <c r="D14" i="2"/>
  <c r="D5" i="2"/>
  <c r="D4" i="2" s="1"/>
  <c r="D13" i="2"/>
  <c r="D9" i="2"/>
  <c r="D6" i="2"/>
  <c r="D10" i="2"/>
  <c r="D11" i="2"/>
  <c r="F33" i="2"/>
  <c r="F35" i="2" s="1"/>
  <c r="G36" i="2" s="1"/>
  <c r="D8" i="2"/>
  <c r="D55" i="2" l="1"/>
  <c r="G43" i="2"/>
  <c r="F55" i="2"/>
  <c r="F54" i="6" l="1"/>
  <c r="F80" i="6" l="1"/>
  <c r="F69" i="6"/>
  <c r="F73" i="6"/>
  <c r="F65" i="6"/>
  <c r="F61" i="6"/>
  <c r="F47" i="6"/>
  <c r="F51" i="6"/>
  <c r="F36" i="6"/>
  <c r="F29" i="6"/>
  <c r="F33" i="6"/>
  <c r="F43" i="6"/>
  <c r="F39" i="6"/>
  <c r="F26" i="6"/>
  <c r="F20" i="6"/>
  <c r="F15" i="6"/>
  <c r="F11" i="6"/>
  <c r="F7" i="6"/>
  <c r="F56" i="5" l="1"/>
  <c r="F53" i="5"/>
  <c r="F50" i="5"/>
  <c r="F46" i="5"/>
  <c r="F23" i="5"/>
  <c r="F20" i="5"/>
  <c r="F16" i="5"/>
  <c r="F13" i="5"/>
  <c r="F8" i="5"/>
  <c r="F40" i="5"/>
  <c r="F37" i="5"/>
  <c r="F31" i="5"/>
  <c r="F27" i="5"/>
  <c r="F57" i="2"/>
  <c r="D57" i="2"/>
</calcChain>
</file>

<file path=xl/sharedStrings.xml><?xml version="1.0" encoding="utf-8"?>
<sst xmlns="http://schemas.openxmlformats.org/spreadsheetml/2006/main" count="493" uniqueCount="364">
  <si>
    <t>Gesamtnutzfläche</t>
  </si>
  <si>
    <t>Dienstwohnung</t>
  </si>
  <si>
    <t>%</t>
  </si>
  <si>
    <t>Gemeindebüro</t>
  </si>
  <si>
    <t>Amtszimmer</t>
  </si>
  <si>
    <t>Archiv</t>
  </si>
  <si>
    <t>Mietwohnungen</t>
  </si>
  <si>
    <t>Gewerbevermietung</t>
  </si>
  <si>
    <t>andere Nutzung</t>
  </si>
  <si>
    <t>2. 1. Angaben zur Nutzungsart</t>
  </si>
  <si>
    <t>Gemeinderäume*</t>
  </si>
  <si>
    <t>* einschl. Teeküche und Toiletten</t>
  </si>
  <si>
    <t>Chor</t>
  </si>
  <si>
    <t>Woche</t>
  </si>
  <si>
    <t>Monat</t>
  </si>
  <si>
    <t>Quartal</t>
  </si>
  <si>
    <t>Jahr</t>
  </si>
  <si>
    <t>Kindergruppe</t>
  </si>
  <si>
    <t>GKR</t>
  </si>
  <si>
    <t>Konfirmanden</t>
  </si>
  <si>
    <t>Frauenhilfe</t>
  </si>
  <si>
    <t>Bibelkreis</t>
  </si>
  <si>
    <t>Teilnehmer</t>
  </si>
  <si>
    <t>Auslastung</t>
  </si>
  <si>
    <t>Ferienangebote</t>
  </si>
  <si>
    <t>Weltgebetstag</t>
  </si>
  <si>
    <t>Stunden pro</t>
  </si>
  <si>
    <t>14-tägig</t>
  </si>
  <si>
    <t>Gesamtteilnehmer</t>
  </si>
  <si>
    <t>BK pro Quadratmeter</t>
  </si>
  <si>
    <t>Gottesdienste</t>
  </si>
  <si>
    <t>Summe der Stunden</t>
  </si>
  <si>
    <t>1. Gebäudedaten</t>
  </si>
  <si>
    <t>Bezeichnung (z.B. Pfarrhaus, Gemeindehaus, Kirche St. …)</t>
  </si>
  <si>
    <t>Gemeinde</t>
  </si>
  <si>
    <t>Anschrift</t>
  </si>
  <si>
    <t>Ort</t>
  </si>
  <si>
    <t>Straße/ Nr.</t>
  </si>
  <si>
    <t>Baujahr</t>
  </si>
  <si>
    <t>Denkmalschutz (ja/ nein)</t>
  </si>
  <si>
    <t>Unterhaltsverpflichtung (KG, Kommune, Verein, …)</t>
  </si>
  <si>
    <t xml:space="preserve">1.2. Angaben zum Zustand </t>
  </si>
  <si>
    <t>Begehung erfolgt am:</t>
  </si>
  <si>
    <t>letzte Sanierung außen (Jahr)</t>
  </si>
  <si>
    <t>letzte Sanierung innen (Jahr)</t>
  </si>
  <si>
    <t>in Ordnung</t>
  </si>
  <si>
    <t>ausreichend</t>
  </si>
  <si>
    <t>mangelhaft</t>
  </si>
  <si>
    <t>Dach</t>
  </si>
  <si>
    <t>Fassade</t>
  </si>
  <si>
    <t>Fenster/ Türen</t>
  </si>
  <si>
    <t>Außenwand</t>
  </si>
  <si>
    <t>Fundamente</t>
  </si>
  <si>
    <t>Decken</t>
  </si>
  <si>
    <t>Innenwände</t>
  </si>
  <si>
    <t>Türen</t>
  </si>
  <si>
    <t>Fußböden</t>
  </si>
  <si>
    <t>nicht vorhanden</t>
  </si>
  <si>
    <t>Heizung</t>
  </si>
  <si>
    <t>Sanitär</t>
  </si>
  <si>
    <t>Elektroinstallation</t>
  </si>
  <si>
    <t>1.3. Investitions- und Instandhaltungsbedarf</t>
  </si>
  <si>
    <t>in Euro</t>
  </si>
  <si>
    <t>1.3.2. Geschätzter Investitionsbedarf</t>
  </si>
  <si>
    <t xml:space="preserve">kurzfristig </t>
  </si>
  <si>
    <t>mittelfristig</t>
  </si>
  <si>
    <t>langfristig</t>
  </si>
  <si>
    <t>Gesamtsumme</t>
  </si>
  <si>
    <r>
      <t>Aktueller Zustand</t>
    </r>
    <r>
      <rPr>
        <sz val="11"/>
        <color theme="1"/>
        <rFont val="Calibri"/>
        <family val="2"/>
        <scheme val="minor"/>
      </rPr>
      <t xml:space="preserve"> (bitte ankreuzen)</t>
    </r>
  </si>
  <si>
    <t>Handlungsbedarf</t>
  </si>
  <si>
    <t>beobachten und pflegen</t>
  </si>
  <si>
    <t>dringender Handlungsbedarf</t>
  </si>
  <si>
    <t>desolat</t>
  </si>
  <si>
    <t>Handlungsoptionen</t>
  </si>
  <si>
    <t>Grundsatzentscheidung nötig</t>
  </si>
  <si>
    <t>Energieausweis vorhanden (ja/nein)</t>
  </si>
  <si>
    <t>Eigentümer des Gebäudes (KG, Kommune, Verein, …)</t>
  </si>
  <si>
    <t>Gemeindegliederzahl</t>
  </si>
  <si>
    <t>3. Eignung, Nutzung und Bedeutung  (Kirchengebäude)</t>
  </si>
  <si>
    <t>Einwohnerzahl</t>
  </si>
  <si>
    <t xml:space="preserve">1. 1. Grunddaten </t>
  </si>
  <si>
    <r>
      <rPr>
        <sz val="11"/>
        <rFont val="Calibri"/>
        <family val="2"/>
      </rPr>
      <t>Alle drei Aspekte vorhanden</t>
    </r>
  </si>
  <si>
    <r>
      <rPr>
        <sz val="11"/>
        <rFont val="Calibri"/>
        <family val="2"/>
      </rPr>
      <t>Zwei Aspekte vorhanden</t>
    </r>
  </si>
  <si>
    <r>
      <rPr>
        <sz val="11"/>
        <rFont val="Calibri"/>
        <family val="2"/>
      </rPr>
      <t>Gibt es eine Toilettenanlage an oder in der Kirche?</t>
    </r>
  </si>
  <si>
    <r>
      <rPr>
        <sz val="11"/>
        <rFont val="Calibri"/>
        <family val="2"/>
      </rPr>
      <t>Ein Aspekt vorhanden</t>
    </r>
  </si>
  <si>
    <r>
      <rPr>
        <sz val="11"/>
        <rFont val="Calibri"/>
        <family val="2"/>
      </rPr>
      <t xml:space="preserve">Existiert eine Unterstützung für Gehörlose </t>
    </r>
    <r>
      <rPr>
        <u/>
        <sz val="11"/>
        <rFont val="Calibri"/>
        <family val="2"/>
      </rPr>
      <t>(Induktionsschleife)</t>
    </r>
  </si>
  <si>
    <r>
      <rPr>
        <sz val="11"/>
        <rFont val="Calibri"/>
        <family val="2"/>
      </rPr>
      <t>Kein Aspekt vorhanden</t>
    </r>
  </si>
  <si>
    <r>
      <rPr>
        <sz val="11"/>
        <rFont val="Calibri"/>
        <family val="2"/>
      </rPr>
      <t>Ausstattung bedeutend</t>
    </r>
  </si>
  <si>
    <r>
      <rPr>
        <sz val="11"/>
        <rFont val="Calibri"/>
        <family val="2"/>
      </rPr>
      <t>Ausstattung weniger bedeutend</t>
    </r>
  </si>
  <si>
    <r>
      <rPr>
        <sz val="11"/>
        <rFont val="Calibri"/>
        <family val="2"/>
      </rPr>
      <t>Ausstattung unbedeutend</t>
    </r>
  </si>
  <si>
    <r>
      <rPr>
        <sz val="11"/>
        <rFont val="Calibri"/>
        <family val="2"/>
      </rPr>
      <t>Prägung des Ortsbildes</t>
    </r>
  </si>
  <si>
    <r>
      <rPr>
        <sz val="11"/>
        <rFont val="Calibri"/>
        <family val="2"/>
      </rPr>
      <t>unscheinbar im Ortsbild</t>
    </r>
  </si>
  <si>
    <r>
      <rPr>
        <sz val="11"/>
        <rFont val="Calibri"/>
        <family val="2"/>
      </rPr>
      <t>ganzjährige Nutzung der Kirche</t>
    </r>
  </si>
  <si>
    <r>
      <rPr>
        <sz val="11"/>
        <rFont val="Calibri"/>
        <family val="2"/>
      </rPr>
      <t>es handelt sich um eine Schwerpunktkirche</t>
    </r>
  </si>
  <si>
    <r>
      <rPr>
        <sz val="11"/>
        <rFont val="Calibri"/>
        <family val="2"/>
      </rPr>
      <t>zentrale Veranstaltungen (vereinzelt) werden durchgeführt</t>
    </r>
  </si>
  <si>
    <r>
      <rPr>
        <sz val="11"/>
        <rFont val="Calibri"/>
        <family val="2"/>
      </rPr>
      <t>es handelt sich um keine Schwerpunktkirche</t>
    </r>
  </si>
  <si>
    <r>
      <rPr>
        <sz val="11"/>
        <rFont val="Calibri"/>
        <family val="2"/>
      </rPr>
      <t>Anstieg /gleichbleibend</t>
    </r>
  </si>
  <si>
    <r>
      <rPr>
        <sz val="11"/>
        <rFont val="Calibri"/>
        <family val="2"/>
      </rPr>
      <t>Gottesdienstbesuch ist wachsend</t>
    </r>
  </si>
  <si>
    <r>
      <rPr>
        <sz val="11"/>
        <rFont val="Calibri"/>
        <family val="2"/>
      </rPr>
      <t>Gottesdienstbesuch ist stabil</t>
    </r>
  </si>
  <si>
    <r>
      <rPr>
        <sz val="11"/>
        <rFont val="Calibri"/>
        <family val="2"/>
      </rPr>
      <t>Gottesdienstbesuch ist abnehmend</t>
    </r>
  </si>
  <si>
    <r>
      <rPr>
        <sz val="11"/>
        <rFont val="Calibri"/>
        <family val="2"/>
      </rPr>
      <t>weitere Nutzung vorgesehen</t>
    </r>
  </si>
  <si>
    <r>
      <rPr>
        <sz val="11"/>
        <rFont val="Calibri"/>
        <family val="2"/>
      </rPr>
      <t>Anstieg/Gleichbleibend</t>
    </r>
  </si>
  <si>
    <t xml:space="preserve">Sitzplatzkapazität </t>
  </si>
  <si>
    <t>Ist ein barrierefreier Zugang vorhanden?</t>
  </si>
  <si>
    <t xml:space="preserve">keine Nutzung im Winter </t>
  </si>
  <si>
    <t>2. Nutzung des Gebäudes (außer Kirchengebäude)</t>
  </si>
  <si>
    <t>Anzahl der Sitzplätze: ca.   ......Plätze</t>
  </si>
  <si>
    <t>Wird das Ortsbild durch das Kirchengebäude geprägt (Sichtbarkeit, Symbol)</t>
  </si>
  <si>
    <t>Kirche verlässlich geöffnet</t>
  </si>
  <si>
    <t>Gibt es einen Kirchbauverein ?</t>
  </si>
  <si>
    <t>Nur Info</t>
  </si>
  <si>
    <t>Berechnung</t>
  </si>
  <si>
    <t>Bewertung</t>
  </si>
  <si>
    <t>Herausragende Bedeutung</t>
  </si>
  <si>
    <t>bedeutend</t>
  </si>
  <si>
    <t>weniger bedeutend</t>
  </si>
  <si>
    <t>ohne</t>
  </si>
  <si>
    <t>Wie oft finden Gottesdienste und Andachten (im Jahr) statt? Gemeint ist der sonntägliche Gottesdienst</t>
  </si>
  <si>
    <t>über 12 x im Jahr</t>
  </si>
  <si>
    <r>
      <t>bis 12</t>
    </r>
    <r>
      <rPr>
        <sz val="11"/>
        <rFont val="Calibri"/>
        <family val="2"/>
      </rPr>
      <t xml:space="preserve"> x im Jahr</t>
    </r>
  </si>
  <si>
    <t>bis 4 x im Jahr</t>
  </si>
  <si>
    <t>Kulturelle Nutzung (Wichtung 2-fach)</t>
  </si>
  <si>
    <t>Wie wird die Kirche kulturell genutzt (z. B. musikalische Veranstaltungen  Ausstellungen)?</t>
  </si>
  <si>
    <t>mehr als 12 x im Jahr</t>
  </si>
  <si>
    <t>bis 12 x im Jahr</t>
  </si>
  <si>
    <t>i.d.R. keine Nutzung über den Gottesdienst hinaus</t>
  </si>
  <si>
    <t>Rückgang bis 20%</t>
  </si>
  <si>
    <t>Rückgang über 20%</t>
  </si>
  <si>
    <t>Weitere Nutzungsentwicklung (Wichtung 2-fach)</t>
  </si>
  <si>
    <t>Gibt es eine Entwicklungstendenz? Nur informativ</t>
  </si>
  <si>
    <t>Anzahl benennen: ………………………</t>
  </si>
  <si>
    <t>keine zusätzliche Nutzung vorgesehen</t>
  </si>
  <si>
    <t>weitere Nutzung möglich (bisher nicht vorgesehen)</t>
  </si>
  <si>
    <t>Rückkgang bis 20%</t>
  </si>
  <si>
    <t xml:space="preserve">Nutzung </t>
  </si>
  <si>
    <t>Gesamtpunktzahl</t>
  </si>
  <si>
    <t>Punkte</t>
  </si>
  <si>
    <t xml:space="preserve">hohe Flexibilität </t>
  </si>
  <si>
    <t>Flexibilität mit Aufwand</t>
  </si>
  <si>
    <t>keine Flexibilität möglich</t>
  </si>
  <si>
    <t>Platzkapazität Gemeinderäume</t>
  </si>
  <si>
    <t>Gibt es einen Förderverein für das Gebäude?</t>
  </si>
  <si>
    <t>Es gibt vermietete Einheiten im Gebäude</t>
  </si>
  <si>
    <t>Gemeinderäume werden auch durch Dritte genutzt</t>
  </si>
  <si>
    <t>Drei Aspekte treffen zu</t>
  </si>
  <si>
    <t>Zwei Aspekte treffen zu</t>
  </si>
  <si>
    <t>Ein Aspekt trifft zu</t>
  </si>
  <si>
    <t>Die Gemeindenutzung überwiegt</t>
  </si>
  <si>
    <t>Kein Aspekt trifft zu</t>
  </si>
  <si>
    <t>Es gibt keine besonderen Schwerpunkte.</t>
  </si>
  <si>
    <t>Das Gebäude ist Schwerpunkt für eine Gruppe.</t>
  </si>
  <si>
    <t>Abgeschlossenheit lässt sich herstellen</t>
  </si>
  <si>
    <t>Abgeschlossenheit ist vorhanden</t>
  </si>
  <si>
    <t>Abgeschlossenheit lässt sich nicht herstellen</t>
  </si>
  <si>
    <t>Größe und Raumstruktur entsprechen dem Bedarf</t>
  </si>
  <si>
    <t>Das Gebäude ist zu klein.</t>
  </si>
  <si>
    <t>Das Gebäude ist zu groß.</t>
  </si>
  <si>
    <t>in Ordnung bis sehr gut</t>
  </si>
  <si>
    <t>Mangelhaft</t>
  </si>
  <si>
    <t>Ausreichend</t>
  </si>
  <si>
    <t>Besonders geeignet für z.B. Familien, Jugend, Ältere u.a.m.(bitte benennen)</t>
  </si>
  <si>
    <t>Es gibt ausreichend große nutzbare eigene Flächen</t>
  </si>
  <si>
    <t>Es gibt nutzbare Flächen anderer Eigentümer</t>
  </si>
  <si>
    <t>Es gibt keine nutzbaren Freiflächen.</t>
  </si>
  <si>
    <t>Entwicklung/ Perspektive</t>
  </si>
  <si>
    <t>Die Gemeinderäume sind durch Trennwände und Möbelierung für unterschiedliche Gruppengrößen und Aktivitäten geeignet.</t>
  </si>
  <si>
    <t>(siehe Erfassungsblatt 1; bitte Daten hierher übertragen)</t>
  </si>
  <si>
    <t>1.3.1. Instandhaltungskosten pro Jahr (Wartungen, Pflege u.ä.)</t>
  </si>
  <si>
    <t>ggf. Bonuspunkt möglich</t>
  </si>
  <si>
    <t>Gibt es sonstige Nutzungsschwerpunkte für das Gebäude verbunden (z. B. Kinder- oder Seniorengruppen, Probenräumen,…)</t>
  </si>
  <si>
    <t>Dienstsitz</t>
  </si>
  <si>
    <t>wenn ja, bitte Kreuz setzen</t>
  </si>
  <si>
    <t>Zentral und gut erreichbar</t>
  </si>
  <si>
    <t>nicht zentral aber gut erreichbar</t>
  </si>
  <si>
    <t>nicht zentral und schlecht erreichbar</t>
  </si>
  <si>
    <t>Ausstattung</t>
  </si>
  <si>
    <t>Auslastung/ Entwicklung/ Perspektive</t>
  </si>
  <si>
    <t>Vermietung wurde bisher nicht angedacht</t>
  </si>
  <si>
    <t>Anmietung kommunaler Räume möglich</t>
  </si>
  <si>
    <t>Nutzung anderer kirchlicher Räume möglich</t>
  </si>
  <si>
    <t>Anmietung privater Räume möglich</t>
  </si>
  <si>
    <t>keine sinnvollen Alternativen im Bereich verfügbar</t>
  </si>
  <si>
    <t>Alternativen (Wichtung 1-fach)</t>
  </si>
  <si>
    <t>eingeschränkte Nutzung im Winter</t>
  </si>
  <si>
    <t>Wie ist die Lage des Gebäudes in Bezug zum Zentrum der Gemeindearbeit und zur Erreichbarkeit ?</t>
  </si>
  <si>
    <t xml:space="preserve"> sehr gut, keine Erneuerung notwendig</t>
  </si>
  <si>
    <t>Erneuerung längerfristig erforderlich (5 Jahre)</t>
  </si>
  <si>
    <t>Erneuerung mittelfristig erforderlich (2 Jahre)</t>
  </si>
  <si>
    <t>desolat (dringend erneuerungsbedürftig)</t>
  </si>
  <si>
    <t>Die vorhandenen Flächen sind zu groß.</t>
  </si>
  <si>
    <t>bis 5 km entfernt</t>
  </si>
  <si>
    <t>5-10 km entfernt</t>
  </si>
  <si>
    <t>über 10 km entfernt</t>
  </si>
  <si>
    <t>mittlere Investitionen (25.000 bis ca. 200.000 €) erforderlich</t>
  </si>
  <si>
    <t>hohe Investitionen (über 200.000 €) erforderlich</t>
  </si>
  <si>
    <t>trifft gar nicht zu</t>
  </si>
  <si>
    <t>1-3 Kriterien treffen zu</t>
  </si>
  <si>
    <t>mehr als 3 Ktiterien treffen zu</t>
  </si>
  <si>
    <t>Regenwassernutzung</t>
  </si>
  <si>
    <t>Wärmeschutzverglasung 3- fach</t>
  </si>
  <si>
    <t>Energriekonzept wird umgesetzt</t>
  </si>
  <si>
    <t>Einsatz umweltfreundlicher, regenerativer Energien</t>
  </si>
  <si>
    <t>Gestaltung Außenanlagen standortgerecht, wenig Versiegelung</t>
  </si>
  <si>
    <t>Gottesdienst (ohne Kasualien) im Jahr über 60</t>
  </si>
  <si>
    <t>Gottesdienst (ohne Kasualien 30 bis 60 im Jahr</t>
  </si>
  <si>
    <t>Gottesdienst (ohne Kasualien) bis 30 im Jahr</t>
  </si>
  <si>
    <t>Gottesdienst (ohne Kasualien) 12 im Jahr</t>
  </si>
  <si>
    <t>Gottesdienst (ohne Kasualien) 1 im Jahr</t>
  </si>
  <si>
    <t>4. Eignung, Nutzung und Bedeutung  (Pfarr- und Gemeindehäuser)</t>
  </si>
  <si>
    <t xml:space="preserve">Winterkirche vorhanden (nur informativ)     </t>
  </si>
  <si>
    <t>Ausgangslage, Stellen- und Strukturplanung, Eckpunkte/ Ziele</t>
  </si>
  <si>
    <t>Ausgangslage - Gebäudebestand</t>
  </si>
  <si>
    <t>Gebäude</t>
  </si>
  <si>
    <t>aktuelle Nutzung</t>
  </si>
  <si>
    <t>Kirche</t>
  </si>
  <si>
    <t xml:space="preserve">Kirchengemeinde: </t>
  </si>
  <si>
    <t>…..</t>
  </si>
  <si>
    <t>Kinderkreis</t>
  </si>
  <si>
    <t>Frauenkreis</t>
  </si>
  <si>
    <t>GKR- Sitzungen</t>
  </si>
  <si>
    <t>Nutzungen</t>
  </si>
  <si>
    <t>Personenzahl</t>
  </si>
  <si>
    <t>Gottesdienste normal</t>
  </si>
  <si>
    <t>Gottesdienste besonders</t>
  </si>
  <si>
    <t>Stellen-/ Strukturplan</t>
  </si>
  <si>
    <t>besondere Bedingungen</t>
  </si>
  <si>
    <t>Stellenbesetzung</t>
  </si>
  <si>
    <t>aktuell</t>
  </si>
  <si>
    <t>Jugendmitarbeiter*in</t>
  </si>
  <si>
    <t>Pfarrer/ Gemeindepädagoge*in</t>
  </si>
  <si>
    <t>Bezeichnung</t>
  </si>
  <si>
    <t>Anzahl (VBE)</t>
  </si>
  <si>
    <t>Eckpunkte/ Ziele</t>
  </si>
  <si>
    <t>Schwerpunkte</t>
  </si>
  <si>
    <t>lokale Präsenz</t>
  </si>
  <si>
    <t>große Veranstaltungen</t>
  </si>
  <si>
    <t>regionale Arbeit</t>
  </si>
  <si>
    <t>Aufgabe</t>
  </si>
  <si>
    <t>Arbeit mit Kindern</t>
  </si>
  <si>
    <t>Kreise</t>
  </si>
  <si>
    <t>Sitzungen</t>
  </si>
  <si>
    <t>wo (Wunschort)</t>
  </si>
  <si>
    <t>ehrenamtlichen Küster</t>
  </si>
  <si>
    <t>Lektor</t>
  </si>
  <si>
    <t>Wir brauchen Räume für:</t>
  </si>
  <si>
    <t>Feststellung der Ziele</t>
  </si>
  <si>
    <t>Gebäudebestand</t>
  </si>
  <si>
    <t>Empfehlung/ Beschluss</t>
  </si>
  <si>
    <t>allgemeine Überlegungen</t>
  </si>
  <si>
    <t>Punkte aus Bewertungsblatt 3 und 4</t>
  </si>
  <si>
    <t>Verhältnis Kosten- Nutzung aus Bewertungsblatt 2</t>
  </si>
  <si>
    <t>Auslastung &gt; 50 Prozent</t>
  </si>
  <si>
    <t>Auslastung  zwischen 11 und 30Prozent</t>
  </si>
  <si>
    <t xml:space="preserve">Auslastung unter 10 Prozent </t>
  </si>
  <si>
    <t>über 20 €/ Nutzungsstunde</t>
  </si>
  <si>
    <t>unter 5 €/ Nutzungsstunde</t>
  </si>
  <si>
    <t>zwischen 5 und 10 €/ Nutzungsstunde</t>
  </si>
  <si>
    <t>zwischen 11 und 20 €/ Nutzungsstunde</t>
  </si>
  <si>
    <t>Es wird bereits häufig vermietet (3-5 x monatlich)</t>
  </si>
  <si>
    <t>Es wird ab und zu vermietet (unter 3x monatlich)</t>
  </si>
  <si>
    <t>Vermietung ist möglich und angedacht, erfolgt aber noch nicht</t>
  </si>
  <si>
    <t>Bitte nur Angaben in die grün hinterlegten Felder eintragen.</t>
  </si>
  <si>
    <t>2.2. Angaben zur Auslastung der Gemeinderäume</t>
  </si>
  <si>
    <t>Nutzung durch</t>
  </si>
  <si>
    <t>Faktor*</t>
  </si>
  <si>
    <t>Nutzungsstunden Gesamt</t>
  </si>
  <si>
    <t xml:space="preserve">* Der Faktor berücksichtigt, dass die Nutzung in der Regel nie für den gesamten Zeitraum erfolgt. Deshalb werden für eine wöchentliche Nutzung nicht 52 Wochen, sondern nur 46 Wochen angesetzt usw. </t>
  </si>
  <si>
    <t>Berechnung von 100 % Auslastung in Stunden</t>
  </si>
  <si>
    <t>(46 Wochen x 5 Tage x 8 Stunden)</t>
  </si>
  <si>
    <t>für die Gemeinderäume</t>
  </si>
  <si>
    <t>BK pro Nutzungsstunde</t>
  </si>
  <si>
    <t>durchschnittliche BK pro Teilnehmer pro Stunde</t>
  </si>
  <si>
    <t>Kirchenkreis</t>
  </si>
  <si>
    <t>Priorität KG/ KGV</t>
  </si>
  <si>
    <t>Priorität Kirchenkreis</t>
  </si>
  <si>
    <t>Empfehlung/ Beschluss KG/ KGV</t>
  </si>
  <si>
    <t>Empfehlung/ Beschluss Kirchenkreis</t>
  </si>
  <si>
    <t>Schwerpunkt Kinder</t>
  </si>
  <si>
    <t>Schwerpunkt Konfirmanden#</t>
  </si>
  <si>
    <t>Schwerpunkt Familien</t>
  </si>
  <si>
    <t>Schwerpunkt  …</t>
  </si>
  <si>
    <t xml:space="preserve">wo </t>
  </si>
  <si>
    <t>Anreise bis 5 Minuten ( ) OPNV ( ) zu Fuß ( ) Pkw</t>
  </si>
  <si>
    <t>Anreise bis 15 Minuten  ( )ÖPNV ( )zu Fuß ( ) Pkw</t>
  </si>
  <si>
    <t>Anreise bis 30 Minuten  ( )ÖPNV ( )zu Fuß ( ) Pkw</t>
  </si>
  <si>
    <t>Anreise über 30 Minuten  ( )ÖPNV ( )zu Fuß ( ) Pkw</t>
  </si>
  <si>
    <t>2.3. Betriebskosten</t>
  </si>
  <si>
    <t>2.4. Kennziffern (jahresbezogen)</t>
  </si>
  <si>
    <t>2.2.1 Auswertung Auslastung der Gemeinderäume</t>
  </si>
  <si>
    <t>1. Jahr</t>
  </si>
  <si>
    <t>*Prinzip der Zählung: Der gleiche Teilnehmer, der 4 x im Jahr zur GKR-Sitzung kommt, zählt als 4 Teilnehmer.</t>
  </si>
  <si>
    <t>Ja</t>
  </si>
  <si>
    <t>Nein</t>
  </si>
  <si>
    <t xml:space="preserve">Ja/Nein </t>
  </si>
  <si>
    <t>Besonders geeignet für z.B. Familien, Jugend, Konzete u.a.m.       (bitte benennen)</t>
  </si>
  <si>
    <t>Ist das Gebäude aufgrund seiner Größe und Struktur</t>
  </si>
  <si>
    <t>Sind die verschiedenen Nutzungseinheiten (z.B. Wohnung zum Gemeindebereich) voneinander getrennt, z.B. getrennte Zugänge, keine Durchgänge notwendig?</t>
  </si>
  <si>
    <t>Gibt es um das Gebäude Freiflächen, die für Veranstaltungen mit genutzt werden können ( Hof, Garten, Platz,…)</t>
  </si>
  <si>
    <t>Wie ist der Zustand der Ausstattung ( bei Gemeinderäumen), z.B. Möbelierung, Küche, etc. betrifft der Zustand z.B. nur Stühle oder nur Küche, dann bitte halbe Punktzahl ansetzen</t>
  </si>
  <si>
    <t>keine bis geringe Investitionen notwendig             (bis 25.000 €)</t>
  </si>
  <si>
    <t>Wie ist der mittelfristig (3-5 Jahre) erforderliche Investitionsbedarf einzuschätzen? (siehe Erfassungsblatt 1; bitte Daten hierfür verwenden)</t>
  </si>
  <si>
    <r>
      <t xml:space="preserve">Betriebskosten pro Nutzungsstunde </t>
    </r>
    <r>
      <rPr>
        <b/>
        <sz val="10"/>
        <rFont val="Calibri"/>
        <family val="2"/>
      </rPr>
      <t>(Wichtung 1-fach)</t>
    </r>
  </si>
  <si>
    <r>
      <t xml:space="preserve">Ökologisches Bauen </t>
    </r>
    <r>
      <rPr>
        <b/>
        <sz val="10"/>
        <rFont val="Calibri"/>
        <family val="2"/>
      </rPr>
      <t xml:space="preserve">(Wichtung 1-fach) siehe ökologische Grundsätze </t>
    </r>
  </si>
  <si>
    <r>
      <t xml:space="preserve">Investitionen </t>
    </r>
    <r>
      <rPr>
        <b/>
        <sz val="10"/>
        <rFont val="Calibri"/>
        <family val="2"/>
      </rPr>
      <t>(Wichtung 1-fach)</t>
    </r>
  </si>
  <si>
    <t>Ist das Gebäude zur Nutzung für eigene Aktivitäten der KG wichtig? Wie hoch ist die Auslastung laut Blatt 2 der Erfassung? Gemeint ist die Kirchengemeindliche Nutzung.</t>
  </si>
  <si>
    <r>
      <t xml:space="preserve">Fremdnutzung/ Vermietung </t>
    </r>
    <r>
      <rPr>
        <b/>
        <sz val="10"/>
        <rFont val="Calibri"/>
        <family val="2"/>
      </rPr>
      <t xml:space="preserve"> (Wichtung 1-fach) </t>
    </r>
  </si>
  <si>
    <r>
      <t xml:space="preserve">Eigene Nutzung </t>
    </r>
    <r>
      <rPr>
        <b/>
        <sz val="10"/>
        <rFont val="Calibri"/>
        <family val="2"/>
      </rPr>
      <t>(Wichtung 3-fach)</t>
    </r>
  </si>
  <si>
    <r>
      <t xml:space="preserve">Sonstige Schwerpunkte  </t>
    </r>
    <r>
      <rPr>
        <b/>
        <sz val="10"/>
        <rFont val="Calibri"/>
        <family val="2"/>
      </rPr>
      <t>(Wichtung 2-fach)</t>
    </r>
  </si>
  <si>
    <r>
      <t>Räumliche Eignung und Größe</t>
    </r>
    <r>
      <rPr>
        <b/>
        <sz val="10"/>
        <rFont val="Calibri"/>
        <family val="2"/>
      </rPr>
      <t xml:space="preserve"> (Wichtung 2-fach)</t>
    </r>
  </si>
  <si>
    <r>
      <t xml:space="preserve">Abgeschlossenheit verschiedener Nutzungseinheiten </t>
    </r>
    <r>
      <rPr>
        <b/>
        <sz val="10"/>
        <rFont val="Calibri"/>
        <family val="2"/>
      </rPr>
      <t>(Wichtung 1-fach)</t>
    </r>
  </si>
  <si>
    <t>Rückbau oder Erweiterung sind möglich.</t>
  </si>
  <si>
    <t>Wie weit ist das nächste eigene nutzbare Gebäude entfernt in Straßenkilometern  (bitte ankreuzen!)?</t>
  </si>
  <si>
    <r>
      <t xml:space="preserve">Flexibilität </t>
    </r>
    <r>
      <rPr>
        <b/>
        <sz val="10"/>
        <rFont val="Calibri"/>
        <family val="2"/>
      </rPr>
      <t>(Wichtung 2- fach)</t>
    </r>
  </si>
  <si>
    <r>
      <t xml:space="preserve">Grundstück und Umgebung </t>
    </r>
    <r>
      <rPr>
        <b/>
        <sz val="10"/>
        <rFont val="Calibri"/>
        <family val="2"/>
      </rPr>
      <t>(Wichtung 1-fach)</t>
    </r>
  </si>
  <si>
    <r>
      <t xml:space="preserve">Erreichbarkeit </t>
    </r>
    <r>
      <rPr>
        <b/>
        <sz val="10"/>
        <rFont val="Calibri"/>
        <family val="2"/>
      </rPr>
      <t>(Wichtung 0,5- fach)</t>
    </r>
  </si>
  <si>
    <r>
      <t xml:space="preserve">Lage im Zuständigkeitsbereich </t>
    </r>
    <r>
      <rPr>
        <b/>
        <sz val="10"/>
        <rFont val="Calibri"/>
        <family val="2"/>
      </rPr>
      <t>(Wichtung 0,5-fach)</t>
    </r>
  </si>
  <si>
    <r>
      <t>Baulicher Zustand</t>
    </r>
    <r>
      <rPr>
        <b/>
        <sz val="10"/>
        <color rgb="FF000000"/>
        <rFont val="Calibri"/>
        <family val="2"/>
      </rPr>
      <t xml:space="preserve"> (Wichtung 1- fach)</t>
    </r>
  </si>
  <si>
    <r>
      <t xml:space="preserve">Technische Ausstattung </t>
    </r>
    <r>
      <rPr>
        <b/>
        <sz val="10"/>
        <rFont val="Calibri"/>
        <family val="2"/>
      </rPr>
      <t>(Wichtung 1- fach)</t>
    </r>
  </si>
  <si>
    <r>
      <t>Ausstattung und Inventar</t>
    </r>
    <r>
      <rPr>
        <b/>
        <sz val="10"/>
        <rFont val="Calibri"/>
        <family val="2"/>
      </rPr>
      <t xml:space="preserve"> (Wichtung 1-fach)</t>
    </r>
  </si>
  <si>
    <t>Wie hoch sind die Betriebskosten für die Gemeindeetage pro Stunde? (siehe Erfassungsblatt 2; bitte Daten hierfür verwenden)</t>
  </si>
  <si>
    <r>
      <t xml:space="preserve">Gemeindegliederzahlen (bezogen auf die kirchl. Körperschaft), </t>
    </r>
    <r>
      <rPr>
        <b/>
        <sz val="10"/>
        <rFont val="Calibri"/>
        <family val="2"/>
      </rPr>
      <t>Wichtung 2-fach</t>
    </r>
  </si>
  <si>
    <r>
      <t xml:space="preserve">Wie hat sich die Zahl der Gemeindeglieder </t>
    </r>
    <r>
      <rPr>
        <b/>
        <sz val="11"/>
        <rFont val="Calibri"/>
        <family val="2"/>
      </rPr>
      <t>in den letzten zehn Jahren</t>
    </r>
    <r>
      <rPr>
        <sz val="11"/>
        <rFont val="Calibri"/>
        <family val="2"/>
      </rPr>
      <t xml:space="preserve"> entwickelt?</t>
    </r>
  </si>
  <si>
    <r>
      <rPr>
        <sz val="11"/>
        <rFont val="Calibri"/>
        <family val="2"/>
      </rPr>
      <t xml:space="preserve">Wie hat sich die Wohnbevölkerung im Einzugsgebiet der Kirche </t>
    </r>
    <r>
      <rPr>
        <b/>
        <sz val="11"/>
        <rFont val="Calibri"/>
        <family val="2"/>
      </rPr>
      <t>in den letzten</t>
    </r>
    <r>
      <rPr>
        <sz val="11"/>
        <color rgb="FF000000"/>
        <rFont val="Calibri"/>
        <family val="2"/>
      </rPr>
      <t xml:space="preserve"> zehn Jahren entwickelt?</t>
    </r>
  </si>
  <si>
    <r>
      <t xml:space="preserve">Demografische Entwicklung </t>
    </r>
    <r>
      <rPr>
        <b/>
        <sz val="10"/>
        <rFont val="Calibri"/>
        <family val="2"/>
      </rPr>
      <t>(Wichtung 1-fach)</t>
    </r>
  </si>
  <si>
    <t xml:space="preserve">Wurde bereits über eine zusätzliche Nutzung (Nutzungserweiterung) über die kirchliche Nutzung hinnaus nachgedacht? z.B. weltliche Konzerte und Ausstellungen, Bürgerveranstaltungen u.a.m. </t>
  </si>
  <si>
    <r>
      <t xml:space="preserve">Vermietungsperspekiven </t>
    </r>
    <r>
      <rPr>
        <b/>
        <sz val="10"/>
        <rFont val="Calibri"/>
        <family val="2"/>
      </rPr>
      <t>(Wichtung 0,5-fach)</t>
    </r>
  </si>
  <si>
    <t>Ist eine Vermietung von Räumen oder Gebäudeeinheiten  (Gemeinderäume, Büroeinheit u.a.m.) möglich bzw. geplant?</t>
  </si>
  <si>
    <t>Gibt es im Gemeindebereich oder im Ort andere Räume, die für gemeindliche Zwecke genutzt werden können?</t>
  </si>
  <si>
    <t>Stand: 20.01.2021</t>
  </si>
  <si>
    <t xml:space="preserve">für die Gemeinde gut nutzbar? </t>
  </si>
  <si>
    <t>Das Gebäude ist Schwerpunkt für mehrere Gruppen.</t>
  </si>
  <si>
    <t>Beide Aspekte treffen zu</t>
  </si>
  <si>
    <t>Umweltverträgliche Baustoffe (natürlich und nachwachsend, Recyclingbaustoffe)</t>
  </si>
  <si>
    <t>Auslastung  zwischen 31 und 50 Prozent</t>
  </si>
  <si>
    <r>
      <rPr>
        <sz val="11"/>
        <rFont val="Calibri"/>
        <family val="2"/>
      </rPr>
      <t>Wie oft wird die Kirche für Kasualien ausserhalb der Gemeindegottesdienste</t>
    </r>
    <r>
      <rPr>
        <sz val="11"/>
        <color rgb="FF000000"/>
        <rFont val="Calibri"/>
        <family val="2"/>
      </rPr>
      <t xml:space="preserve"> der eigenen Gemeinde und überregional genutzt?</t>
    </r>
  </si>
  <si>
    <r>
      <t xml:space="preserve">Gottesdienstliche Nutzung </t>
    </r>
    <r>
      <rPr>
        <b/>
        <sz val="10"/>
        <rFont val="Calibri"/>
        <family val="2"/>
      </rPr>
      <t>(Wichtung 3-fach)</t>
    </r>
  </si>
  <si>
    <r>
      <t xml:space="preserve">Kasuale Nutzung </t>
    </r>
    <r>
      <rPr>
        <b/>
        <sz val="10"/>
        <rFont val="Calibri"/>
        <family val="2"/>
      </rPr>
      <t>(Wichtung 3-fach)</t>
    </r>
  </si>
  <si>
    <r>
      <rPr>
        <sz val="11"/>
        <rFont val="Calibri"/>
        <family val="2"/>
      </rPr>
      <t xml:space="preserve">Wie nutzt die Kirchengemeinde die Kirche?              </t>
    </r>
    <r>
      <rPr>
        <sz val="11"/>
        <color rgb="FF000000"/>
        <rFont val="Calibri"/>
        <family val="2"/>
      </rPr>
      <t xml:space="preserve"> Sind Gemeinderäume/ Winterkirche in das Gebäude integriert?</t>
    </r>
  </si>
  <si>
    <r>
      <t xml:space="preserve">Kirchengemeindliche Nutzung </t>
    </r>
    <r>
      <rPr>
        <b/>
        <sz val="10"/>
        <rFont val="Calibri"/>
        <family val="2"/>
      </rPr>
      <t>(Wichtung3-fach)</t>
    </r>
  </si>
  <si>
    <r>
      <t xml:space="preserve">Sonstige Schwerpunkte/bes. Modelle </t>
    </r>
    <r>
      <rPr>
        <b/>
        <sz val="10"/>
        <rFont val="Calibri"/>
        <family val="2"/>
      </rPr>
      <t>(Wichtung 2-fach)</t>
    </r>
  </si>
  <si>
    <t>Welche sonstigen Schwerpunkte sind mit der Kirche verbunden (z. B. offene Kirche, Pilgerkirche, Radwegekirche, Jugendkirche, Kirche für zentral öffentliche Gedenkveranstaltungen, Nutzung für zentrale Veranstaltungen im Kirchenkreis</t>
  </si>
  <si>
    <r>
      <t xml:space="preserve">lnklusionsfähigkeit des Kirchengebäudes           </t>
    </r>
    <r>
      <rPr>
        <b/>
        <sz val="10"/>
        <rFont val="Calibri"/>
        <family val="2"/>
      </rPr>
      <t>(Wichtung 2-fach)</t>
    </r>
  </si>
  <si>
    <r>
      <t xml:space="preserve">Ausstattung </t>
    </r>
    <r>
      <rPr>
        <b/>
        <sz val="10"/>
        <rFont val="Calibri"/>
        <family val="2"/>
      </rPr>
      <t>(Wichtung 1-fach)</t>
    </r>
  </si>
  <si>
    <t>wertvolle Ausstattungsgegenstände, die mit der Kirche fest verbunden sind (z. B. Prinzipalstücke, Wandbemalung, Orgel)</t>
  </si>
  <si>
    <r>
      <t xml:space="preserve">Nutzungsbedingungen/ Flexibilität </t>
    </r>
    <r>
      <rPr>
        <b/>
        <sz val="10"/>
        <color rgb="FF000000"/>
        <rFont val="Calibri"/>
        <family val="2"/>
      </rPr>
      <t xml:space="preserve">(Wichtung 2-fach) </t>
    </r>
  </si>
  <si>
    <t>Ist die Kirche flexibel und für verschiedene Veranstaltungsformate nutzbar (z.B. durch freie Bestuhlung Teilbarkeit, Verfügbarkeit verschiedener Räume oder Bereiche?</t>
  </si>
  <si>
    <r>
      <t xml:space="preserve">Baugeschichte/ Geschichtliche Bedeutung        </t>
    </r>
    <r>
      <rPr>
        <b/>
        <sz val="10"/>
        <rFont val="Calibri"/>
        <family val="2"/>
      </rPr>
      <t>(Wichtung 1-fach)</t>
    </r>
  </si>
  <si>
    <t>Ist die Kirche in ihrem gegenwärtigen Zustand repräsentativ für eine bestimmte baugeschichtliche Epoche? Sind mit der Kirche besondere kirchengeschichtliche, auch ortskirchengeschichtliche Ereignisse verbunden?</t>
  </si>
  <si>
    <r>
      <t xml:space="preserve">Ortsbildprägung </t>
    </r>
    <r>
      <rPr>
        <b/>
        <sz val="10"/>
        <rFont val="Calibri"/>
        <family val="2"/>
      </rPr>
      <t>(Wichtung 1-fach)</t>
    </r>
  </si>
  <si>
    <t>Wie weit ist das nächste Kirchengebäude (auch anderer Konfessionen) entfernt und wie ist es zu erreichen (bitte ankreuzen!)?</t>
  </si>
  <si>
    <r>
      <t xml:space="preserve">Wie hat sich die Zahl der Gemeindeglieder </t>
    </r>
    <r>
      <rPr>
        <b/>
        <sz val="11"/>
        <rFont val="Calibri"/>
        <family val="2"/>
      </rPr>
      <t xml:space="preserve">in den letzten zehn Jahren </t>
    </r>
    <r>
      <rPr>
        <sz val="11"/>
        <rFont val="Calibri"/>
        <family val="2"/>
      </rPr>
      <t>entwickelt?</t>
    </r>
  </si>
  <si>
    <r>
      <t>Entwicklung des Gottesdienstbesuchs (</t>
    </r>
    <r>
      <rPr>
        <b/>
        <sz val="10"/>
        <rFont val="Calibri"/>
        <family val="2"/>
      </rPr>
      <t>Wichtung 3-fach)</t>
    </r>
  </si>
  <si>
    <r>
      <rPr>
        <sz val="11"/>
        <rFont val="Calibri"/>
        <family val="2"/>
      </rPr>
      <t>Was lässt sich über die Entwicklung des Gottesdienstbesuchs im Verhältnis</t>
    </r>
    <r>
      <rPr>
        <sz val="11"/>
        <color rgb="FF000000"/>
        <rFont val="Calibri"/>
        <family val="2"/>
      </rPr>
      <t xml:space="preserve"> zum Basisjahr 2010 (Referenz: Zählsonntage) sagen?</t>
    </r>
  </si>
  <si>
    <r>
      <t xml:space="preserve">Weitere Nutzungsentwicklung </t>
    </r>
    <r>
      <rPr>
        <b/>
        <sz val="10"/>
        <rFont val="Calibri"/>
        <family val="2"/>
      </rPr>
      <t>(Wichtung 2-fach)</t>
    </r>
  </si>
  <si>
    <t>Wurde bereits über eine zusätzliche Nutzung (Nutzungserweiterung) über die kirchliche Nutzung nachgedacht? z.B. weltliche Konzerte und Ausstellungen, Bürgerveranstaltungen u.a.m.</t>
  </si>
  <si>
    <t xml:space="preserve">Bauwerk, Bedeutung und Eignung 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</si>
  <si>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</si>
  <si>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</si>
  <si>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Entfernung zum nächsten Kirchengebäude      (Wichtung 1-fach)</t>
  </si>
  <si>
    <r>
      <t>Gemeindegliederzahlen (bezogen auf die kirchl. Körperschaft), (</t>
    </r>
    <r>
      <rPr>
        <b/>
        <sz val="10"/>
        <rFont val="Calibri"/>
        <family val="2"/>
      </rPr>
      <t>Wichtung 2-fach)</t>
    </r>
  </si>
  <si>
    <t>Bauwerk, Bedeutung und Eignung                                                                   Bauwerk, Bedeutung und Eignung</t>
  </si>
  <si>
    <t>Nutzungsstunden im Einzelnen</t>
  </si>
  <si>
    <t>2. Jahr</t>
  </si>
  <si>
    <t>Gebäude                                      ( Kirche, Gemeindehaus, Pfarrhaus u.s.w.)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</si>
</sst>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sz val="11"/>
      <name val="Calibri"/>
      <family val="2"/>
      <charset val="1"/>
    </font>
    <font>
      <i/>
      <sz val="11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0" tint="-0.14999847407452621"/>
        <bgColor indexed="42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0" fillId="0" borderId="0"/>
  </cellStyleXfs>
  <cellXfs count="37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0" borderId="1" xfId="0" applyFont="1" applyFill="1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/>
    <xf numFmtId="0" fontId="7" fillId="0" borderId="4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top" wrapText="1"/>
    </xf>
    <xf numFmtId="0" fontId="10" fillId="0" borderId="0" xfId="0" applyFont="1"/>
    <xf numFmtId="0" fontId="8" fillId="0" borderId="17" xfId="0" applyFont="1" applyBorder="1" applyAlignment="1">
      <alignment horizontal="left" vertical="center" wrapText="1"/>
    </xf>
    <xf numFmtId="0" fontId="8" fillId="2" borderId="4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Fill="1" applyBorder="1"/>
    <xf numFmtId="0" fontId="0" fillId="0" borderId="1" xfId="0" applyFill="1" applyBorder="1"/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" xfId="0" applyFont="1" applyFill="1" applyBorder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15" fillId="5" borderId="1" xfId="0" applyFont="1" applyFill="1" applyBorder="1"/>
    <xf numFmtId="0" fontId="15" fillId="5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16" fillId="0" borderId="0" xfId="0" applyFont="1"/>
    <xf numFmtId="164" fontId="1" fillId="0" borderId="0" xfId="0" applyNumberFormat="1" applyFont="1" applyFill="1" applyBorder="1"/>
    <xf numFmtId="0" fontId="17" fillId="0" borderId="0" xfId="0" applyFont="1"/>
    <xf numFmtId="0" fontId="18" fillId="0" borderId="0" xfId="0" applyFont="1"/>
    <xf numFmtId="0" fontId="1" fillId="0" borderId="44" xfId="0" applyFont="1" applyBorder="1"/>
    <xf numFmtId="0" fontId="1" fillId="0" borderId="38" xfId="0" applyFont="1" applyBorder="1"/>
    <xf numFmtId="0" fontId="1" fillId="0" borderId="1" xfId="0" applyFont="1" applyBorder="1"/>
    <xf numFmtId="0" fontId="19" fillId="0" borderId="0" xfId="0" applyFont="1" applyAlignment="1">
      <alignment horizontal="left" vertical="top" wrapText="1"/>
    </xf>
    <xf numFmtId="0" fontId="8" fillId="0" borderId="24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21" fillId="0" borderId="0" xfId="1" applyFont="1"/>
    <xf numFmtId="0" fontId="22" fillId="0" borderId="0" xfId="1" applyFont="1" applyAlignment="1">
      <alignment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/>
    <xf numFmtId="0" fontId="22" fillId="0" borderId="48" xfId="1" applyFont="1" applyBorder="1" applyAlignment="1">
      <alignment wrapText="1"/>
    </xf>
    <xf numFmtId="0" fontId="20" fillId="0" borderId="0" xfId="1" applyFont="1"/>
    <xf numFmtId="0" fontId="20" fillId="0" borderId="0" xfId="1" applyFont="1" applyAlignment="1">
      <alignment wrapText="1"/>
    </xf>
    <xf numFmtId="0" fontId="20" fillId="0" borderId="0" xfId="1" applyFont="1" applyAlignment="1">
      <alignment horizontal="left" vertical="top" wrapText="1"/>
    </xf>
    <xf numFmtId="0" fontId="20" fillId="0" borderId="49" xfId="1" applyFont="1" applyBorder="1"/>
    <xf numFmtId="0" fontId="20" fillId="0" borderId="49" xfId="1" applyFont="1" applyBorder="1" applyAlignment="1">
      <alignment wrapText="1"/>
    </xf>
    <xf numFmtId="0" fontId="20" fillId="0" borderId="49" xfId="1" applyFont="1" applyBorder="1" applyAlignment="1">
      <alignment horizontal="left" vertical="top" wrapText="1"/>
    </xf>
    <xf numFmtId="0" fontId="20" fillId="0" borderId="0" xfId="1" applyFont="1" applyBorder="1"/>
    <xf numFmtId="0" fontId="20" fillId="0" borderId="0" xfId="1" applyFont="1" applyBorder="1" applyAlignment="1">
      <alignment wrapText="1"/>
    </xf>
    <xf numFmtId="0" fontId="20" fillId="0" borderId="0" xfId="1" applyFont="1" applyBorder="1" applyAlignment="1">
      <alignment horizontal="left" vertical="top" wrapText="1"/>
    </xf>
    <xf numFmtId="0" fontId="22" fillId="0" borderId="0" xfId="1" applyFont="1" applyFill="1" applyBorder="1"/>
    <xf numFmtId="0" fontId="20" fillId="0" borderId="49" xfId="1" applyFont="1" applyFill="1" applyBorder="1" applyAlignment="1">
      <alignment wrapText="1"/>
    </xf>
    <xf numFmtId="0" fontId="20" fillId="6" borderId="49" xfId="1" applyFont="1" applyFill="1" applyBorder="1" applyAlignment="1">
      <alignment wrapText="1"/>
    </xf>
    <xf numFmtId="0" fontId="20" fillId="8" borderId="49" xfId="1" applyFont="1" applyFill="1" applyBorder="1" applyAlignment="1">
      <alignment wrapText="1"/>
    </xf>
    <xf numFmtId="0" fontId="23" fillId="8" borderId="49" xfId="1" applyFont="1" applyFill="1" applyBorder="1"/>
    <xf numFmtId="0" fontId="23" fillId="8" borderId="49" xfId="1" applyFont="1" applyFill="1" applyBorder="1" applyAlignment="1">
      <alignment wrapText="1"/>
    </xf>
    <xf numFmtId="0" fontId="4" fillId="2" borderId="33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4" borderId="0" xfId="0" applyFont="1" applyFill="1" applyProtection="1"/>
    <xf numFmtId="0" fontId="0" fillId="0" borderId="0" xfId="0" applyProtection="1"/>
    <xf numFmtId="0" fontId="1" fillId="4" borderId="0" xfId="0" applyFont="1" applyFill="1" applyProtection="1"/>
    <xf numFmtId="0" fontId="1" fillId="4" borderId="2" xfId="0" applyFont="1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4" borderId="5" xfId="0" applyFont="1" applyFill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1" xfId="0" applyBorder="1" applyAlignment="1" applyProtection="1"/>
    <xf numFmtId="0" fontId="0" fillId="4" borderId="7" xfId="0" applyFont="1" applyFill="1" applyBorder="1" applyProtection="1"/>
    <xf numFmtId="0" fontId="0" fillId="4" borderId="8" xfId="0" applyFont="1" applyFill="1" applyBorder="1" applyProtection="1"/>
    <xf numFmtId="0" fontId="0" fillId="4" borderId="9" xfId="0" applyFont="1" applyFill="1" applyBorder="1" applyProtection="1"/>
    <xf numFmtId="0" fontId="0" fillId="4" borderId="2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1" fillId="4" borderId="0" xfId="0" applyFont="1" applyFill="1" applyBorder="1" applyProtection="1"/>
    <xf numFmtId="0" fontId="0" fillId="0" borderId="4" xfId="0" applyFill="1" applyBorder="1" applyProtection="1"/>
    <xf numFmtId="0" fontId="0" fillId="4" borderId="0" xfId="0" applyFont="1" applyFill="1" applyBorder="1" applyProtection="1"/>
    <xf numFmtId="0" fontId="0" fillId="4" borderId="0" xfId="0" applyFill="1" applyProtection="1"/>
    <xf numFmtId="0" fontId="1" fillId="4" borderId="2" xfId="0" applyFont="1" applyFill="1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Protection="1"/>
    <xf numFmtId="0" fontId="2" fillId="0" borderId="0" xfId="0" applyFont="1" applyProtection="1"/>
    <xf numFmtId="0" fontId="1" fillId="0" borderId="0" xfId="0" applyFont="1" applyProtection="1"/>
    <xf numFmtId="0" fontId="0" fillId="0" borderId="2" xfId="0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2" borderId="0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33" xfId="0" applyFont="1" applyFill="1" applyBorder="1" applyAlignment="1">
      <alignment horizontal="left" vertical="top" wrapText="1"/>
    </xf>
    <xf numFmtId="0" fontId="24" fillId="2" borderId="42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52" xfId="0" applyFill="1" applyBorder="1" applyAlignment="1" applyProtection="1">
      <alignment horizontal="left"/>
      <protection locked="0"/>
    </xf>
    <xf numFmtId="0" fontId="4" fillId="2" borderId="3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2" borderId="33" xfId="0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58" xfId="0" applyFont="1" applyBorder="1" applyAlignment="1">
      <alignment wrapText="1"/>
    </xf>
    <xf numFmtId="0" fontId="7" fillId="0" borderId="43" xfId="0" applyFont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top" wrapText="1"/>
    </xf>
    <xf numFmtId="0" fontId="6" fillId="0" borderId="58" xfId="0" applyFont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6" fillId="0" borderId="42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 vertical="center"/>
    </xf>
    <xf numFmtId="2" fontId="0" fillId="0" borderId="1" xfId="0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3" fontId="1" fillId="0" borderId="0" xfId="0" applyNumberFormat="1" applyFont="1"/>
    <xf numFmtId="9" fontId="0" fillId="0" borderId="0" xfId="0" applyNumberFormat="1" applyFont="1"/>
    <xf numFmtId="3" fontId="0" fillId="0" borderId="0" xfId="0" applyNumberFormat="1" applyFont="1"/>
    <xf numFmtId="10" fontId="1" fillId="3" borderId="1" xfId="0" applyNumberFormat="1" applyFont="1" applyFill="1" applyBorder="1"/>
    <xf numFmtId="3" fontId="1" fillId="3" borderId="1" xfId="0" applyNumberFormat="1" applyFont="1" applyFill="1" applyBorder="1"/>
    <xf numFmtId="165" fontId="1" fillId="0" borderId="0" xfId="0" applyNumberFormat="1" applyFont="1"/>
    <xf numFmtId="164" fontId="1" fillId="3" borderId="1" xfId="0" applyNumberFormat="1" applyFont="1" applyFill="1" applyBorder="1"/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Alignment="1" applyProtection="1">
      <alignment horizontal="right"/>
      <protection locked="0"/>
    </xf>
    <xf numFmtId="0" fontId="4" fillId="2" borderId="5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52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2" borderId="3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left" vertical="top" wrapText="1"/>
      <protection locked="0"/>
    </xf>
    <xf numFmtId="165" fontId="1" fillId="3" borderId="1" xfId="0" applyNumberFormat="1" applyFont="1" applyFill="1" applyBorder="1" applyProtection="1"/>
    <xf numFmtId="0" fontId="6" fillId="3" borderId="16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3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2" fontId="0" fillId="0" borderId="8" xfId="0" applyNumberFormat="1" applyFont="1" applyFill="1" applyBorder="1"/>
    <xf numFmtId="0" fontId="0" fillId="0" borderId="0" xfId="0" applyFont="1" applyFill="1" applyBorder="1" applyProtection="1">
      <protection locked="0"/>
    </xf>
    <xf numFmtId="2" fontId="0" fillId="0" borderId="0" xfId="0" applyNumberFormat="1" applyFont="1" applyFill="1" applyBorder="1"/>
    <xf numFmtId="0" fontId="20" fillId="7" borderId="49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0" fillId="7" borderId="49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4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0" fillId="0" borderId="0" xfId="0" applyFont="1" applyAlignment="1">
      <alignment horizontal="left" wrapText="1"/>
    </xf>
    <xf numFmtId="0" fontId="6" fillId="0" borderId="36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/>
    <xf numFmtId="0" fontId="0" fillId="0" borderId="10" xfId="0" applyBorder="1" applyAlignment="1"/>
    <xf numFmtId="0" fontId="1" fillId="0" borderId="36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2" borderId="33" xfId="0" applyFon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6" fillId="0" borderId="44" xfId="0" applyFont="1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37" xfId="0" applyBorder="1" applyAlignment="1"/>
    <xf numFmtId="0" fontId="0" fillId="0" borderId="38" xfId="0" applyBorder="1" applyAlignment="1"/>
    <xf numFmtId="0" fontId="4" fillId="2" borderId="31" xfId="0" applyFont="1" applyFill="1" applyBorder="1" applyAlignment="1" applyProtection="1">
      <alignment horizontal="left" vertical="top" wrapText="1"/>
      <protection locked="0"/>
    </xf>
    <xf numFmtId="0" fontId="4" fillId="2" borderId="32" xfId="0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8" fillId="0" borderId="5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horizontal="left" wrapText="1"/>
    </xf>
    <xf numFmtId="0" fontId="0" fillId="2" borderId="11" xfId="0" applyFont="1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0" fillId="6" borderId="60" xfId="1" applyFont="1" applyFill="1" applyBorder="1" applyAlignment="1">
      <alignment horizontal="center" wrapText="1"/>
    </xf>
    <xf numFmtId="0" fontId="20" fillId="6" borderId="61" xfId="1" applyFont="1" applyFill="1" applyBorder="1" applyAlignment="1">
      <alignment horizontal="center" wrapText="1"/>
    </xf>
    <xf numFmtId="0" fontId="20" fillId="6" borderId="62" xfId="1" applyFont="1" applyFill="1" applyBorder="1" applyAlignment="1">
      <alignment horizontal="center" wrapText="1"/>
    </xf>
    <xf numFmtId="0" fontId="20" fillId="7" borderId="49" xfId="1" applyFont="1" applyFill="1" applyBorder="1" applyAlignment="1">
      <alignment horizontal="center" vertical="center"/>
    </xf>
    <xf numFmtId="0" fontId="20" fillId="7" borderId="49" xfId="1" applyFont="1" applyFill="1" applyBorder="1" applyAlignment="1"/>
    <xf numFmtId="0" fontId="20" fillId="7" borderId="60" xfId="1" applyFont="1" applyFill="1" applyBorder="1" applyAlignment="1">
      <alignment horizontal="center" vertical="center" wrapText="1"/>
    </xf>
    <xf numFmtId="0" fontId="20" fillId="7" borderId="61" xfId="1" applyFont="1" applyFill="1" applyBorder="1" applyAlignment="1">
      <alignment horizontal="center" vertical="center" wrapText="1"/>
    </xf>
    <xf numFmtId="0" fontId="20" fillId="7" borderId="62" xfId="1" applyFont="1" applyFill="1" applyBorder="1" applyAlignment="1">
      <alignment horizontal="center" vertical="center" wrapText="1"/>
    </xf>
    <xf numFmtId="0" fontId="20" fillId="0" borderId="60" xfId="1" applyFont="1" applyBorder="1" applyAlignment="1">
      <alignment horizontal="center" vertical="top" wrapText="1"/>
    </xf>
    <xf numFmtId="0" fontId="20" fillId="0" borderId="61" xfId="1" applyFont="1" applyBorder="1" applyAlignment="1">
      <alignment horizontal="center" vertical="top" wrapText="1"/>
    </xf>
    <xf numFmtId="0" fontId="20" fillId="0" borderId="62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4"/>
  <sheetViews>
    <sheetView showGridLines="0" showRowColHeaders="0" showRuler="0" view="pageLayout" topLeftCell="A4" zoomScaleNormal="100" workbookViewId="0">
      <selection activeCell="B2" sqref="B2"/>
    </sheetView>
  </sheetViews>
  <sheetFormatPr baseColWidth="10" defaultRowHeight="15" x14ac:dyDescent="0.25"/>
  <cols>
    <col min="1" max="1" width="25.42578125" customWidth="1"/>
    <col min="2" max="2" width="28.5703125" style="70" customWidth="1"/>
    <col min="3" max="3" width="37.5703125" style="75" customWidth="1"/>
  </cols>
  <sheetData>
    <row r="1" spans="1:3" s="61" customFormat="1" ht="18.75" x14ac:dyDescent="0.3">
      <c r="A1" s="61" t="s">
        <v>210</v>
      </c>
      <c r="B1" s="65"/>
      <c r="C1" s="71"/>
    </row>
    <row r="2" spans="1:3" s="61" customFormat="1" ht="18.75" x14ac:dyDescent="0.3">
      <c r="A2" s="61" t="s">
        <v>215</v>
      </c>
      <c r="B2" s="65"/>
      <c r="C2" s="96"/>
    </row>
    <row r="4" spans="1:3" s="2" customFormat="1" ht="18.75" x14ac:dyDescent="0.3">
      <c r="A4" s="62" t="s">
        <v>211</v>
      </c>
      <c r="B4" s="66"/>
      <c r="C4" s="72"/>
    </row>
    <row r="5" spans="1:3" s="229" customFormat="1" x14ac:dyDescent="0.25">
      <c r="A5" s="227" t="s">
        <v>212</v>
      </c>
      <c r="B5" s="228" t="s">
        <v>36</v>
      </c>
      <c r="C5" s="228" t="s">
        <v>213</v>
      </c>
    </row>
    <row r="6" spans="1:3" x14ac:dyDescent="0.25">
      <c r="A6" s="5"/>
      <c r="B6" s="67"/>
      <c r="C6" s="7"/>
    </row>
    <row r="7" spans="1:3" x14ac:dyDescent="0.25">
      <c r="A7" s="5"/>
      <c r="B7" s="67"/>
      <c r="C7" s="7"/>
    </row>
    <row r="8" spans="1:3" x14ac:dyDescent="0.25">
      <c r="A8" s="5"/>
      <c r="B8" s="67"/>
      <c r="C8" s="7"/>
    </row>
    <row r="9" spans="1:3" x14ac:dyDescent="0.25">
      <c r="A9" s="5"/>
      <c r="B9" s="67"/>
      <c r="C9" s="7"/>
    </row>
    <row r="10" spans="1:3" x14ac:dyDescent="0.25">
      <c r="A10" s="5"/>
      <c r="B10" s="67"/>
      <c r="C10" s="7"/>
    </row>
    <row r="11" spans="1:3" x14ac:dyDescent="0.25">
      <c r="A11" s="5"/>
      <c r="B11" s="67"/>
      <c r="C11" s="7"/>
    </row>
    <row r="12" spans="1:3" x14ac:dyDescent="0.25">
      <c r="A12" s="5"/>
      <c r="B12" s="67"/>
      <c r="C12" s="7"/>
    </row>
    <row r="13" spans="1:3" x14ac:dyDescent="0.25">
      <c r="A13" s="5"/>
      <c r="B13" s="67"/>
      <c r="C13" s="7"/>
    </row>
    <row r="14" spans="1:3" x14ac:dyDescent="0.25">
      <c r="A14" s="5"/>
      <c r="B14" s="67"/>
      <c r="C14" s="7"/>
    </row>
    <row r="15" spans="1:3" s="6" customFormat="1" x14ac:dyDescent="0.25">
      <c r="B15" s="68"/>
      <c r="C15" s="73"/>
    </row>
    <row r="16" spans="1:3" s="6" customFormat="1" ht="18.75" x14ac:dyDescent="0.3">
      <c r="A16" s="63" t="s">
        <v>244</v>
      </c>
      <c r="B16" s="68"/>
      <c r="C16" s="73"/>
    </row>
    <row r="17" spans="1:3" s="229" customFormat="1" x14ac:dyDescent="0.25">
      <c r="A17" s="227" t="s">
        <v>220</v>
      </c>
      <c r="B17" s="228" t="s">
        <v>221</v>
      </c>
      <c r="C17" s="228" t="s">
        <v>225</v>
      </c>
    </row>
    <row r="18" spans="1:3" x14ac:dyDescent="0.25">
      <c r="A18" s="64"/>
      <c r="B18" s="67"/>
      <c r="C18" s="7"/>
    </row>
    <row r="19" spans="1:3" x14ac:dyDescent="0.25">
      <c r="A19" s="64"/>
      <c r="B19" s="67"/>
      <c r="C19" s="7"/>
    </row>
    <row r="20" spans="1:3" x14ac:dyDescent="0.25">
      <c r="A20" s="64"/>
      <c r="B20" s="67"/>
      <c r="C20" s="7"/>
    </row>
    <row r="21" spans="1:3" x14ac:dyDescent="0.25">
      <c r="A21" s="64"/>
      <c r="B21" s="67"/>
      <c r="C21" s="7"/>
    </row>
    <row r="22" spans="1:3" x14ac:dyDescent="0.25">
      <c r="A22" s="64"/>
      <c r="B22" s="67"/>
      <c r="C22" s="7"/>
    </row>
    <row r="23" spans="1:3" x14ac:dyDescent="0.25">
      <c r="A23" s="64"/>
      <c r="B23" s="67"/>
      <c r="C23" s="7"/>
    </row>
    <row r="24" spans="1:3" x14ac:dyDescent="0.25">
      <c r="A24" s="5"/>
      <c r="B24" s="67"/>
      <c r="C24" s="7"/>
    </row>
    <row r="25" spans="1:3" x14ac:dyDescent="0.25">
      <c r="A25" s="5"/>
      <c r="B25" s="67"/>
      <c r="C25" s="7"/>
    </row>
    <row r="26" spans="1:3" x14ac:dyDescent="0.25">
      <c r="A26" s="5"/>
      <c r="B26" s="67"/>
      <c r="C26" s="7"/>
    </row>
    <row r="28" spans="1:3" s="62" customFormat="1" ht="18.75" x14ac:dyDescent="0.3">
      <c r="A28" s="62" t="s">
        <v>224</v>
      </c>
      <c r="B28" s="69"/>
      <c r="C28" s="74"/>
    </row>
    <row r="29" spans="1:3" s="229" customFormat="1" x14ac:dyDescent="0.25">
      <c r="A29" s="227" t="s">
        <v>226</v>
      </c>
      <c r="B29" s="228" t="s">
        <v>231</v>
      </c>
      <c r="C29" s="228" t="s">
        <v>230</v>
      </c>
    </row>
    <row r="30" spans="1:3" x14ac:dyDescent="0.25">
      <c r="A30" s="5"/>
      <c r="B30" s="67"/>
      <c r="C30" s="7"/>
    </row>
    <row r="31" spans="1:3" x14ac:dyDescent="0.25">
      <c r="A31" s="5"/>
      <c r="B31" s="67"/>
      <c r="C31" s="7"/>
    </row>
    <row r="32" spans="1:3" x14ac:dyDescent="0.25">
      <c r="A32" s="5"/>
      <c r="B32" s="67"/>
      <c r="C32" s="7"/>
    </row>
    <row r="33" spans="1:3" x14ac:dyDescent="0.25">
      <c r="A33" s="5"/>
      <c r="B33" s="67"/>
      <c r="C33" s="7"/>
    </row>
    <row r="34" spans="1:3" x14ac:dyDescent="0.25">
      <c r="A34" s="5"/>
      <c r="B34" s="67"/>
      <c r="C34" s="7"/>
    </row>
    <row r="35" spans="1:3" x14ac:dyDescent="0.25">
      <c r="A35" s="5"/>
      <c r="B35" s="67"/>
      <c r="C35" s="7"/>
    </row>
    <row r="36" spans="1:3" x14ac:dyDescent="0.25">
      <c r="A36" s="5"/>
      <c r="B36" s="67"/>
      <c r="C36" s="7"/>
    </row>
    <row r="37" spans="1:3" x14ac:dyDescent="0.25">
      <c r="A37" s="5"/>
      <c r="B37" s="67"/>
      <c r="C37" s="7"/>
    </row>
    <row r="38" spans="1:3" x14ac:dyDescent="0.25">
      <c r="A38" s="5"/>
      <c r="B38" s="67"/>
      <c r="C38" s="7"/>
    </row>
    <row r="39" spans="1:3" x14ac:dyDescent="0.25">
      <c r="A39" s="5"/>
      <c r="B39" s="67"/>
      <c r="C39" s="7"/>
    </row>
    <row r="40" spans="1:3" x14ac:dyDescent="0.25">
      <c r="A40" s="5"/>
      <c r="B40" s="67"/>
      <c r="C40" s="7"/>
    </row>
    <row r="41" spans="1:3" x14ac:dyDescent="0.25">
      <c r="A41" s="5"/>
      <c r="B41" s="67"/>
      <c r="C41" s="7"/>
    </row>
    <row r="43" spans="1:3" s="62" customFormat="1" ht="18.75" x14ac:dyDescent="0.3">
      <c r="A43" s="62" t="s">
        <v>232</v>
      </c>
      <c r="B43" s="69"/>
      <c r="C43" s="74"/>
    </row>
    <row r="44" spans="1:3" s="229" customFormat="1" x14ac:dyDescent="0.25">
      <c r="A44" s="227" t="s">
        <v>233</v>
      </c>
      <c r="B44" s="228" t="s">
        <v>241</v>
      </c>
      <c r="C44" s="227" t="s">
        <v>237</v>
      </c>
    </row>
    <row r="45" spans="1:3" s="2" customFormat="1" x14ac:dyDescent="0.25">
      <c r="A45" s="76"/>
      <c r="B45" s="78"/>
      <c r="C45" s="77"/>
    </row>
    <row r="46" spans="1:3" s="2" customFormat="1" x14ac:dyDescent="0.25">
      <c r="A46" s="76"/>
      <c r="B46" s="78"/>
      <c r="C46" s="77"/>
    </row>
    <row r="47" spans="1:3" s="2" customFormat="1" x14ac:dyDescent="0.25">
      <c r="A47" s="76"/>
      <c r="B47" s="78"/>
      <c r="C47" s="77"/>
    </row>
    <row r="48" spans="1:3" s="2" customFormat="1" x14ac:dyDescent="0.25">
      <c r="A48" s="76"/>
      <c r="B48" s="78"/>
      <c r="C48" s="77"/>
    </row>
    <row r="49" spans="1:3" s="2" customFormat="1" x14ac:dyDescent="0.25">
      <c r="A49" s="76"/>
      <c r="B49" s="78"/>
      <c r="C49" s="77"/>
    </row>
    <row r="50" spans="1:3" s="2" customFormat="1" x14ac:dyDescent="0.25">
      <c r="A50" s="76"/>
      <c r="B50" s="78"/>
      <c r="C50" s="77"/>
    </row>
    <row r="51" spans="1:3" s="2" customFormat="1" x14ac:dyDescent="0.25">
      <c r="A51" s="76"/>
      <c r="B51" s="78"/>
      <c r="C51" s="77"/>
    </row>
    <row r="52" spans="1:3" s="2" customFormat="1" x14ac:dyDescent="0.25">
      <c r="A52" s="76"/>
      <c r="B52" s="78"/>
      <c r="C52" s="77"/>
    </row>
    <row r="53" spans="1:3" s="2" customFormat="1" x14ac:dyDescent="0.25">
      <c r="A53" s="76"/>
      <c r="B53" s="78"/>
      <c r="C53" s="77"/>
    </row>
    <row r="54" spans="1:3" s="2" customFormat="1" x14ac:dyDescent="0.25">
      <c r="A54" s="76"/>
      <c r="B54" s="78"/>
      <c r="C54" s="77"/>
    </row>
  </sheetData>
  <pageMargins left="0.70866141732283472" right="0.31496062992125984" top="0.74803149606299213" bottom="0.19685039370078741" header="0.31496062992125984" footer="0.51181102362204722"/>
  <pageSetup paperSize="9" scale="96" fitToWidth="0" orientation="portrait" r:id="rId1"/>
  <headerFooter>
    <oddHeader>&amp;LGebäudekonzeptionen EKM&amp;RAnlage 
Musterblatt Ausgangslage</oddHeader>
    <oddFooter>Seite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8"/>
  <sheetViews>
    <sheetView showGridLines="0" showRowColHeaders="0" showRuler="0" zoomScaleNormal="100" workbookViewId="0">
      <selection activeCell="C10" sqref="C9:C10"/>
    </sheetView>
  </sheetViews>
  <sheetFormatPr baseColWidth="10" defaultColWidth="10.85546875" defaultRowHeight="15" x14ac:dyDescent="0.25"/>
  <cols>
    <col min="1" max="1" width="18" style="124" customWidth="1"/>
    <col min="2" max="2" width="16.140625" style="124" customWidth="1"/>
    <col min="3" max="4" width="12.85546875" style="124" customWidth="1"/>
    <col min="5" max="5" width="15.140625" style="124" customWidth="1"/>
    <col min="6" max="6" width="16.42578125" style="124" customWidth="1"/>
    <col min="7" max="16384" width="10.85546875" style="124"/>
  </cols>
  <sheetData>
    <row r="1" spans="1:6" x14ac:dyDescent="0.25">
      <c r="A1" s="123" t="s">
        <v>32</v>
      </c>
    </row>
    <row r="2" spans="1:6" x14ac:dyDescent="0.25">
      <c r="A2" s="125" t="s">
        <v>80</v>
      </c>
    </row>
    <row r="3" spans="1:6" x14ac:dyDescent="0.25">
      <c r="A3" s="126" t="s">
        <v>33</v>
      </c>
      <c r="B3" s="127"/>
      <c r="C3" s="127"/>
      <c r="D3" s="128"/>
      <c r="E3" s="244"/>
      <c r="F3" s="245"/>
    </row>
    <row r="4" spans="1:6" x14ac:dyDescent="0.25">
      <c r="A4" s="129" t="s">
        <v>34</v>
      </c>
      <c r="B4" s="130"/>
      <c r="C4" s="130"/>
      <c r="D4" s="131"/>
      <c r="E4" s="244"/>
      <c r="F4" s="245"/>
    </row>
    <row r="5" spans="1:6" x14ac:dyDescent="0.25">
      <c r="A5" s="129" t="s">
        <v>77</v>
      </c>
      <c r="B5" s="130"/>
      <c r="C5" s="130"/>
      <c r="D5" s="131"/>
      <c r="E5" s="155"/>
      <c r="F5" s="132"/>
    </row>
    <row r="6" spans="1:6" x14ac:dyDescent="0.25">
      <c r="A6" s="129" t="s">
        <v>79</v>
      </c>
      <c r="B6" s="130"/>
      <c r="C6" s="130"/>
      <c r="D6" s="131"/>
      <c r="E6" s="155"/>
      <c r="F6" s="132"/>
    </row>
    <row r="7" spans="1:6" x14ac:dyDescent="0.25">
      <c r="A7" s="133" t="s">
        <v>35</v>
      </c>
      <c r="B7" s="127" t="s">
        <v>36</v>
      </c>
      <c r="C7" s="127"/>
      <c r="D7" s="128"/>
      <c r="E7" s="244"/>
      <c r="F7" s="245"/>
    </row>
    <row r="8" spans="1:6" x14ac:dyDescent="0.25">
      <c r="A8" s="134"/>
      <c r="B8" s="130" t="s">
        <v>37</v>
      </c>
      <c r="C8" s="130"/>
      <c r="D8" s="131"/>
      <c r="E8" s="244"/>
      <c r="F8" s="245"/>
    </row>
    <row r="9" spans="1:6" x14ac:dyDescent="0.25">
      <c r="A9" s="135" t="s">
        <v>38</v>
      </c>
      <c r="B9" s="127"/>
      <c r="C9" s="127"/>
      <c r="D9" s="128"/>
      <c r="E9" s="244"/>
      <c r="F9" s="245"/>
    </row>
    <row r="10" spans="1:6" x14ac:dyDescent="0.25">
      <c r="A10" s="136" t="s">
        <v>39</v>
      </c>
      <c r="B10" s="127"/>
      <c r="C10" s="127"/>
      <c r="D10" s="128"/>
      <c r="E10" s="155" t="s">
        <v>292</v>
      </c>
      <c r="F10" s="156"/>
    </row>
    <row r="11" spans="1:6" x14ac:dyDescent="0.25">
      <c r="A11" s="136" t="s">
        <v>75</v>
      </c>
      <c r="B11" s="127"/>
      <c r="C11" s="127"/>
      <c r="D11" s="128"/>
      <c r="E11" s="155" t="s">
        <v>292</v>
      </c>
      <c r="F11" s="132"/>
    </row>
    <row r="12" spans="1:6" x14ac:dyDescent="0.25">
      <c r="A12" s="136" t="s">
        <v>76</v>
      </c>
      <c r="B12" s="127"/>
      <c r="C12" s="127"/>
      <c r="D12" s="128"/>
      <c r="E12" s="244"/>
      <c r="F12" s="245"/>
    </row>
    <row r="13" spans="1:6" x14ac:dyDescent="0.25">
      <c r="A13" s="136" t="s">
        <v>40</v>
      </c>
      <c r="B13" s="127"/>
      <c r="C13" s="127"/>
      <c r="D13" s="128"/>
      <c r="E13" s="244"/>
      <c r="F13" s="245"/>
    </row>
    <row r="14" spans="1:6" s="139" customFormat="1" x14ac:dyDescent="0.25">
      <c r="A14" s="142"/>
      <c r="B14" s="137"/>
      <c r="C14" s="137"/>
      <c r="D14" s="137"/>
      <c r="E14" s="138"/>
      <c r="F14" s="138"/>
    </row>
    <row r="15" spans="1:6" x14ac:dyDescent="0.25">
      <c r="A15" s="140" t="s">
        <v>41</v>
      </c>
      <c r="B15" s="130"/>
      <c r="C15" s="130"/>
      <c r="D15" s="124" t="s">
        <v>42</v>
      </c>
      <c r="F15" s="207"/>
    </row>
    <row r="16" spans="1:6" x14ac:dyDescent="0.25">
      <c r="A16" s="136" t="s">
        <v>43</v>
      </c>
      <c r="B16" s="127"/>
      <c r="C16" s="127"/>
      <c r="D16" s="127"/>
      <c r="E16" s="141"/>
      <c r="F16" s="205"/>
    </row>
    <row r="17" spans="1:6" x14ac:dyDescent="0.25">
      <c r="A17" s="136" t="s">
        <v>44</v>
      </c>
      <c r="B17" s="127"/>
      <c r="C17" s="127"/>
      <c r="D17" s="127"/>
      <c r="E17" s="141"/>
      <c r="F17" s="205"/>
    </row>
    <row r="18" spans="1:6" x14ac:dyDescent="0.25">
      <c r="A18" s="142"/>
      <c r="E18" s="143"/>
      <c r="F18" s="143"/>
    </row>
    <row r="19" spans="1:6" x14ac:dyDescent="0.25">
      <c r="A19" s="144" t="s">
        <v>68</v>
      </c>
      <c r="B19" s="145"/>
      <c r="C19" s="146" t="s">
        <v>45</v>
      </c>
      <c r="D19" s="146" t="s">
        <v>46</v>
      </c>
      <c r="E19" s="146" t="s">
        <v>47</v>
      </c>
      <c r="F19" s="146" t="s">
        <v>72</v>
      </c>
    </row>
    <row r="20" spans="1:6" ht="35.1" customHeight="1" x14ac:dyDescent="0.25">
      <c r="A20" s="144" t="s">
        <v>73</v>
      </c>
      <c r="B20" s="145"/>
      <c r="C20" s="146" t="s">
        <v>70</v>
      </c>
      <c r="D20" s="146" t="s">
        <v>69</v>
      </c>
      <c r="E20" s="146" t="s">
        <v>71</v>
      </c>
      <c r="F20" s="146" t="s">
        <v>74</v>
      </c>
    </row>
    <row r="21" spans="1:6" x14ac:dyDescent="0.25">
      <c r="A21" s="147" t="s">
        <v>48</v>
      </c>
      <c r="B21" s="147"/>
      <c r="C21" s="205"/>
      <c r="D21" s="205"/>
      <c r="E21" s="205"/>
      <c r="F21" s="205"/>
    </row>
    <row r="22" spans="1:6" x14ac:dyDescent="0.25">
      <c r="A22" s="147" t="s">
        <v>49</v>
      </c>
      <c r="B22" s="147"/>
      <c r="C22" s="205"/>
      <c r="D22" s="205"/>
      <c r="E22" s="205"/>
      <c r="F22" s="205"/>
    </row>
    <row r="23" spans="1:6" x14ac:dyDescent="0.25">
      <c r="A23" s="147" t="s">
        <v>50</v>
      </c>
      <c r="B23" s="147"/>
      <c r="C23" s="205"/>
      <c r="D23" s="205"/>
      <c r="E23" s="205"/>
      <c r="F23" s="205"/>
    </row>
    <row r="24" spans="1:6" x14ac:dyDescent="0.25">
      <c r="A24" s="147" t="s">
        <v>51</v>
      </c>
      <c r="B24" s="147"/>
      <c r="C24" s="205"/>
      <c r="D24" s="205"/>
      <c r="E24" s="205"/>
      <c r="F24" s="205"/>
    </row>
    <row r="25" spans="1:6" x14ac:dyDescent="0.25">
      <c r="A25" s="147" t="s">
        <v>52</v>
      </c>
      <c r="B25" s="147"/>
      <c r="C25" s="205"/>
      <c r="D25" s="205"/>
      <c r="E25" s="205"/>
      <c r="F25" s="205"/>
    </row>
    <row r="27" spans="1:6" x14ac:dyDescent="0.25">
      <c r="A27" s="147" t="s">
        <v>53</v>
      </c>
      <c r="B27" s="147"/>
      <c r="C27" s="205"/>
      <c r="D27" s="205"/>
      <c r="E27" s="205"/>
      <c r="F27" s="205"/>
    </row>
    <row r="28" spans="1:6" x14ac:dyDescent="0.25">
      <c r="A28" s="147" t="s">
        <v>54</v>
      </c>
      <c r="B28" s="147"/>
      <c r="C28" s="205"/>
      <c r="D28" s="205"/>
      <c r="E28" s="205"/>
      <c r="F28" s="205"/>
    </row>
    <row r="29" spans="1:6" x14ac:dyDescent="0.25">
      <c r="A29" s="147" t="s">
        <v>55</v>
      </c>
      <c r="B29" s="147"/>
      <c r="C29" s="205"/>
      <c r="D29" s="205"/>
      <c r="E29" s="205"/>
      <c r="F29" s="205"/>
    </row>
    <row r="30" spans="1:6" x14ac:dyDescent="0.25">
      <c r="A30" s="147" t="s">
        <v>56</v>
      </c>
      <c r="B30" s="147"/>
      <c r="C30" s="205"/>
      <c r="D30" s="205"/>
      <c r="E30" s="205"/>
      <c r="F30" s="205"/>
    </row>
    <row r="32" spans="1:6" x14ac:dyDescent="0.25">
      <c r="A32" s="147"/>
      <c r="B32" s="147" t="s">
        <v>57</v>
      </c>
      <c r="C32" s="147"/>
      <c r="D32" s="147"/>
      <c r="E32" s="147"/>
      <c r="F32" s="147"/>
    </row>
    <row r="33" spans="1:17" x14ac:dyDescent="0.25">
      <c r="A33" s="147" t="s">
        <v>58</v>
      </c>
      <c r="B33" s="205"/>
      <c r="C33" s="205"/>
      <c r="D33" s="205"/>
      <c r="E33" s="205"/>
      <c r="F33" s="205"/>
    </row>
    <row r="34" spans="1:17" x14ac:dyDescent="0.25">
      <c r="A34" s="147" t="s">
        <v>59</v>
      </c>
      <c r="B34" s="205"/>
      <c r="C34" s="205"/>
      <c r="D34" s="205"/>
      <c r="E34" s="205"/>
      <c r="F34" s="205"/>
    </row>
    <row r="35" spans="1:17" x14ac:dyDescent="0.25">
      <c r="A35" s="147" t="s">
        <v>60</v>
      </c>
      <c r="B35" s="205"/>
      <c r="C35" s="205"/>
      <c r="D35" s="205"/>
      <c r="E35" s="205"/>
      <c r="F35" s="205"/>
    </row>
    <row r="36" spans="1:17" x14ac:dyDescent="0.25">
      <c r="A36" s="147" t="s">
        <v>175</v>
      </c>
      <c r="B36" s="205"/>
      <c r="C36" s="205"/>
      <c r="D36" s="205"/>
      <c r="E36" s="205"/>
      <c r="F36" s="205"/>
    </row>
    <row r="38" spans="1:17" x14ac:dyDescent="0.25">
      <c r="A38" s="148" t="s">
        <v>61</v>
      </c>
      <c r="F38" s="124" t="s">
        <v>62</v>
      </c>
    </row>
    <row r="39" spans="1:17" x14ac:dyDescent="0.25">
      <c r="A39" s="149" t="s">
        <v>167</v>
      </c>
      <c r="F39" s="205"/>
    </row>
    <row r="40" spans="1:17" x14ac:dyDescent="0.25">
      <c r="A40" s="149"/>
    </row>
    <row r="41" spans="1:17" x14ac:dyDescent="0.25">
      <c r="A41" s="149" t="s">
        <v>63</v>
      </c>
      <c r="F41" s="124" t="s">
        <v>62</v>
      </c>
    </row>
    <row r="42" spans="1:17" x14ac:dyDescent="0.25">
      <c r="A42" s="150" t="s">
        <v>64</v>
      </c>
      <c r="B42" s="127"/>
      <c r="C42" s="127"/>
      <c r="D42" s="127"/>
      <c r="E42" s="128"/>
      <c r="F42" s="206"/>
    </row>
    <row r="43" spans="1:17" x14ac:dyDescent="0.25">
      <c r="A43" s="150" t="s">
        <v>65</v>
      </c>
      <c r="B43" s="127"/>
      <c r="C43" s="127"/>
      <c r="D43" s="127"/>
      <c r="E43" s="128"/>
      <c r="F43" s="206"/>
    </row>
    <row r="44" spans="1:17" x14ac:dyDescent="0.25">
      <c r="A44" s="150" t="s">
        <v>66</v>
      </c>
      <c r="B44" s="127"/>
      <c r="C44" s="127"/>
      <c r="D44" s="127"/>
      <c r="E44" s="128"/>
      <c r="F44" s="206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s="149" customFormat="1" x14ac:dyDescent="0.25">
      <c r="A45" s="151" t="s">
        <v>67</v>
      </c>
      <c r="B45" s="152"/>
      <c r="C45" s="152"/>
      <c r="D45" s="152"/>
      <c r="E45" s="153"/>
      <c r="F45" s="223">
        <f>SUM(F42:F44)</f>
        <v>0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</row>
    <row r="46" spans="1:17" ht="14.1" customHeight="1" x14ac:dyDescent="0.25"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14.1" hidden="1" customHeight="1" x14ac:dyDescent="0.25">
      <c r="A47" s="137" t="s">
        <v>291</v>
      </c>
    </row>
    <row r="48" spans="1:17" hidden="1" x14ac:dyDescent="0.25">
      <c r="A48" s="137" t="s">
        <v>292</v>
      </c>
    </row>
  </sheetData>
  <sheetProtection algorithmName="SHA-512" hashValue="UViDq9P+tNeFARx/Tvm1yq3raPlvmIaZ09aJdqQPspY0k2Ivv7BRrVAhTmZxF+8lN+bMVWlLvV2plmIOTADvxQ==" saltValue="PUq48mh5yF/bF0WN0rMalw==" spinCount="100000" sheet="1" objects="1" scenarios="1"/>
  <mergeCells count="7">
    <mergeCell ref="E12:F12"/>
    <mergeCell ref="E13:F13"/>
    <mergeCell ref="E3:F3"/>
    <mergeCell ref="E4:F4"/>
    <mergeCell ref="E7:F7"/>
    <mergeCell ref="E8:F8"/>
    <mergeCell ref="E9:F9"/>
  </mergeCells>
  <dataValidations count="1">
    <dataValidation type="list" allowBlank="1" showInputMessage="1" showErrorMessage="1" sqref="E10:F10 E11" xr:uid="{2D704590-CDCC-401E-B355-8CA5269D3A2E}">
      <formula1>$A$47:$A$48</formula1>
    </dataValidation>
  </dataValidations>
  <pageMargins left="0.78740157480314965" right="0.23622047244094491" top="0.74803149606299213" bottom="0.74803149606299213" header="0.31496062992125984" footer="0.31496062992125984"/>
  <pageSetup paperSize="9" orientation="portrait" r:id="rId1"/>
  <headerFooter>
    <oddHeader xml:space="preserve">&amp;LEKM Gebäudekonzeptionen
&amp;RAnlage
Musterblatt Erfassung 1 Gebäudedaten
</oddHeader>
    <oddFooter>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"/>
  <sheetViews>
    <sheetView showGridLines="0" showRowColHeaders="0" showRuler="0" view="pageLayout" zoomScaleNormal="100" zoomScaleSheetLayoutView="100" workbookViewId="0">
      <selection activeCell="A16" sqref="A16"/>
    </sheetView>
  </sheetViews>
  <sheetFormatPr baseColWidth="10" defaultColWidth="10.85546875" defaultRowHeight="24.95" customHeight="1" x14ac:dyDescent="0.25"/>
  <cols>
    <col min="1" max="1" width="22.5703125" style="2" customWidth="1"/>
    <col min="2" max="7" width="10.5703125" style="2" customWidth="1"/>
    <col min="8" max="8" width="9.5703125" style="2" customWidth="1"/>
    <col min="9" max="16384" width="10.85546875" style="2"/>
  </cols>
  <sheetData>
    <row r="1" spans="1:10" ht="24.95" customHeight="1" x14ac:dyDescent="0.25">
      <c r="A1" s="3" t="s">
        <v>105</v>
      </c>
    </row>
    <row r="2" spans="1:10" ht="24.95" customHeight="1" x14ac:dyDescent="0.25">
      <c r="B2" s="91"/>
      <c r="C2" s="91" t="s">
        <v>261</v>
      </c>
      <c r="E2" s="91"/>
      <c r="F2" s="92"/>
      <c r="G2" s="91"/>
      <c r="H2" s="91"/>
      <c r="I2" s="91"/>
      <c r="J2" s="91"/>
    </row>
    <row r="3" spans="1:10" ht="24.95" customHeight="1" x14ac:dyDescent="0.25">
      <c r="A3" s="3" t="s">
        <v>9</v>
      </c>
      <c r="D3" s="89"/>
    </row>
    <row r="4" spans="1:10" ht="24.95" customHeight="1" x14ac:dyDescent="0.25">
      <c r="A4" s="1" t="s">
        <v>0</v>
      </c>
      <c r="B4" s="4">
        <f>SUM(B5:B14)</f>
        <v>0</v>
      </c>
      <c r="C4" s="1" t="s">
        <v>356</v>
      </c>
      <c r="D4" s="225" t="e">
        <f>SUM(D5:D14)</f>
        <v>#DIV/0!</v>
      </c>
      <c r="E4" s="1" t="s">
        <v>2</v>
      </c>
    </row>
    <row r="5" spans="1:10" ht="24.95" customHeight="1" x14ac:dyDescent="0.25">
      <c r="A5" s="2" t="s">
        <v>1</v>
      </c>
      <c r="B5" s="208"/>
      <c r="C5" s="2" t="s">
        <v>357</v>
      </c>
      <c r="D5" s="191" t="e">
        <f>B5/$B$4*100</f>
        <v>#DIV/0!</v>
      </c>
      <c r="E5" s="2" t="s">
        <v>2</v>
      </c>
    </row>
    <row r="6" spans="1:10" ht="24.95" customHeight="1" x14ac:dyDescent="0.25">
      <c r="A6" s="2" t="s">
        <v>3</v>
      </c>
      <c r="B6" s="208"/>
      <c r="C6" s="2" t="s">
        <v>357</v>
      </c>
      <c r="D6" s="191" t="e">
        <f t="shared" ref="D6:D11" si="0">B6/$B$4*100</f>
        <v>#DIV/0!</v>
      </c>
      <c r="E6" s="2" t="s">
        <v>2</v>
      </c>
    </row>
    <row r="7" spans="1:10" ht="24.95" customHeight="1" x14ac:dyDescent="0.25">
      <c r="A7" s="2" t="s">
        <v>4</v>
      </c>
      <c r="B7" s="208"/>
      <c r="C7" s="2" t="s">
        <v>357</v>
      </c>
      <c r="D7" s="191" t="e">
        <f>B7/$B$4*100</f>
        <v>#DIV/0!</v>
      </c>
      <c r="E7" s="2" t="s">
        <v>2</v>
      </c>
    </row>
    <row r="8" spans="1:10" ht="24.95" customHeight="1" x14ac:dyDescent="0.25">
      <c r="A8" s="2" t="s">
        <v>5</v>
      </c>
      <c r="B8" s="208"/>
      <c r="C8" s="2" t="s">
        <v>357</v>
      </c>
      <c r="D8" s="191" t="e">
        <f t="shared" si="0"/>
        <v>#DIV/0!</v>
      </c>
      <c r="E8" s="2" t="s">
        <v>2</v>
      </c>
    </row>
    <row r="9" spans="1:10" ht="24.95" customHeight="1" x14ac:dyDescent="0.25">
      <c r="A9" s="2" t="s">
        <v>10</v>
      </c>
      <c r="B9" s="208"/>
      <c r="C9" s="2" t="s">
        <v>357</v>
      </c>
      <c r="D9" s="191" t="e">
        <f t="shared" si="0"/>
        <v>#DIV/0!</v>
      </c>
      <c r="E9" s="2" t="s">
        <v>2</v>
      </c>
    </row>
    <row r="10" spans="1:10" ht="24.95" customHeight="1" x14ac:dyDescent="0.25">
      <c r="A10" s="2" t="s">
        <v>6</v>
      </c>
      <c r="B10" s="208"/>
      <c r="C10" s="2" t="s">
        <v>357</v>
      </c>
      <c r="D10" s="191" t="e">
        <f t="shared" si="0"/>
        <v>#DIV/0!</v>
      </c>
      <c r="E10" s="2" t="s">
        <v>2</v>
      </c>
    </row>
    <row r="11" spans="1:10" ht="24.95" customHeight="1" x14ac:dyDescent="0.25">
      <c r="A11" s="2" t="s">
        <v>7</v>
      </c>
      <c r="B11" s="208"/>
      <c r="C11" s="2" t="s">
        <v>357</v>
      </c>
      <c r="D11" s="191" t="e">
        <f t="shared" si="0"/>
        <v>#DIV/0!</v>
      </c>
      <c r="E11" s="2" t="s">
        <v>2</v>
      </c>
    </row>
    <row r="12" spans="1:10" ht="24.95" customHeight="1" x14ac:dyDescent="0.25">
      <c r="A12" s="82" t="s">
        <v>8</v>
      </c>
      <c r="B12" s="232"/>
      <c r="C12" s="82"/>
      <c r="D12" s="233"/>
      <c r="E12" s="82"/>
    </row>
    <row r="13" spans="1:10" ht="24.95" customHeight="1" x14ac:dyDescent="0.25">
      <c r="A13" s="208"/>
      <c r="B13" s="208"/>
      <c r="C13" s="2" t="s">
        <v>357</v>
      </c>
      <c r="D13" s="231" t="e">
        <f>B13/$B$4*100</f>
        <v>#DIV/0!</v>
      </c>
      <c r="E13" s="2" t="s">
        <v>2</v>
      </c>
    </row>
    <row r="14" spans="1:10" ht="24.95" customHeight="1" x14ac:dyDescent="0.25">
      <c r="A14" s="208"/>
      <c r="B14" s="208"/>
      <c r="C14" s="2" t="s">
        <v>357</v>
      </c>
      <c r="D14" s="191" t="e">
        <f>B14/$B$4*100</f>
        <v>#DIV/0!</v>
      </c>
      <c r="E14" s="2" t="s">
        <v>2</v>
      </c>
    </row>
    <row r="15" spans="1:10" ht="24.95" customHeight="1" x14ac:dyDescent="0.25">
      <c r="A15" s="2" t="s">
        <v>11</v>
      </c>
    </row>
    <row r="16" spans="1:10" ht="12.95" customHeight="1" x14ac:dyDescent="0.25"/>
    <row r="17" spans="1:10" ht="24.95" customHeight="1" thickBot="1" x14ac:dyDescent="0.3">
      <c r="A17" s="3" t="s">
        <v>262</v>
      </c>
    </row>
    <row r="18" spans="1:10" ht="24.95" customHeight="1" thickBot="1" x14ac:dyDescent="0.3">
      <c r="A18" s="93" t="s">
        <v>263</v>
      </c>
      <c r="B18" s="246" t="s">
        <v>26</v>
      </c>
      <c r="C18" s="247"/>
      <c r="D18" s="247"/>
      <c r="E18" s="247"/>
      <c r="F18" s="248"/>
      <c r="G18" s="252" t="s">
        <v>22</v>
      </c>
      <c r="H18" s="192"/>
    </row>
    <row r="19" spans="1:10" ht="24.95" customHeight="1" thickBot="1" x14ac:dyDescent="0.3">
      <c r="A19" s="94"/>
      <c r="B19" s="94" t="s">
        <v>13</v>
      </c>
      <c r="C19" s="94" t="s">
        <v>27</v>
      </c>
      <c r="D19" s="94" t="s">
        <v>14</v>
      </c>
      <c r="E19" s="94" t="s">
        <v>15</v>
      </c>
      <c r="F19" s="94" t="s">
        <v>16</v>
      </c>
      <c r="G19" s="253"/>
      <c r="H19" s="192"/>
    </row>
    <row r="20" spans="1:10" ht="24.95" customHeight="1" x14ac:dyDescent="0.25">
      <c r="A20" s="209" t="s">
        <v>12</v>
      </c>
      <c r="B20" s="210"/>
      <c r="C20" s="210"/>
      <c r="D20" s="210"/>
      <c r="E20" s="210"/>
      <c r="F20" s="210"/>
      <c r="G20" s="210"/>
      <c r="H20" s="193"/>
      <c r="I20" s="194"/>
    </row>
    <row r="21" spans="1:10" ht="24.95" customHeight="1" x14ac:dyDescent="0.25">
      <c r="A21" s="208" t="s">
        <v>17</v>
      </c>
      <c r="B21" s="211"/>
      <c r="C21" s="211"/>
      <c r="D21" s="211"/>
      <c r="E21" s="211"/>
      <c r="F21" s="211"/>
      <c r="G21" s="211"/>
      <c r="H21" s="193"/>
      <c r="I21" s="194"/>
    </row>
    <row r="22" spans="1:10" ht="24.95" customHeight="1" x14ac:dyDescent="0.25">
      <c r="A22" s="208" t="s">
        <v>18</v>
      </c>
      <c r="B22" s="211"/>
      <c r="C22" s="211"/>
      <c r="D22" s="211"/>
      <c r="E22" s="211"/>
      <c r="F22" s="211"/>
      <c r="G22" s="211"/>
      <c r="H22" s="193"/>
      <c r="I22" s="194"/>
    </row>
    <row r="23" spans="1:10" ht="24.95" customHeight="1" x14ac:dyDescent="0.25">
      <c r="A23" s="208" t="s">
        <v>19</v>
      </c>
      <c r="B23" s="211"/>
      <c r="C23" s="211"/>
      <c r="D23" s="211"/>
      <c r="E23" s="211"/>
      <c r="F23" s="211"/>
      <c r="G23" s="211"/>
      <c r="H23" s="193"/>
      <c r="I23" s="194"/>
    </row>
    <row r="24" spans="1:10" ht="24.95" customHeight="1" x14ac:dyDescent="0.25">
      <c r="A24" s="208" t="s">
        <v>20</v>
      </c>
      <c r="B24" s="211"/>
      <c r="C24" s="211"/>
      <c r="D24" s="211"/>
      <c r="E24" s="211"/>
      <c r="F24" s="211"/>
      <c r="G24" s="211"/>
      <c r="H24" s="193"/>
      <c r="I24" s="194"/>
    </row>
    <row r="25" spans="1:10" ht="24.95" customHeight="1" x14ac:dyDescent="0.25">
      <c r="A25" s="208" t="s">
        <v>21</v>
      </c>
      <c r="B25" s="211"/>
      <c r="C25" s="211"/>
      <c r="D25" s="211"/>
      <c r="E25" s="211"/>
      <c r="F25" s="211"/>
      <c r="G25" s="211"/>
      <c r="H25" s="193"/>
      <c r="I25" s="194"/>
    </row>
    <row r="26" spans="1:10" ht="24.95" customHeight="1" x14ac:dyDescent="0.25">
      <c r="A26" s="208" t="s">
        <v>24</v>
      </c>
      <c r="B26" s="211"/>
      <c r="C26" s="211"/>
      <c r="D26" s="211"/>
      <c r="E26" s="211"/>
      <c r="F26" s="211"/>
      <c r="G26" s="211"/>
      <c r="H26" s="193"/>
      <c r="I26" s="194"/>
    </row>
    <row r="27" spans="1:10" ht="24.95" customHeight="1" x14ac:dyDescent="0.25">
      <c r="A27" s="208" t="s">
        <v>25</v>
      </c>
      <c r="B27" s="211"/>
      <c r="C27" s="211"/>
      <c r="D27" s="211"/>
      <c r="E27" s="211"/>
      <c r="F27" s="211"/>
      <c r="G27" s="211"/>
      <c r="H27" s="193"/>
      <c r="I27" s="194"/>
    </row>
    <row r="28" spans="1:10" ht="24.95" customHeight="1" x14ac:dyDescent="0.25">
      <c r="A28" s="208" t="s">
        <v>30</v>
      </c>
      <c r="B28" s="211"/>
      <c r="C28" s="211"/>
      <c r="D28" s="211"/>
      <c r="E28" s="211"/>
      <c r="F28" s="211"/>
      <c r="G28" s="211"/>
      <c r="H28" s="193"/>
      <c r="I28" s="194"/>
    </row>
    <row r="29" spans="1:10" ht="24.95" customHeight="1" x14ac:dyDescent="0.25">
      <c r="A29" s="208"/>
      <c r="B29" s="211"/>
      <c r="C29" s="211"/>
      <c r="D29" s="211"/>
      <c r="E29" s="211"/>
      <c r="F29" s="211"/>
      <c r="G29" s="211"/>
      <c r="H29" s="193"/>
      <c r="I29" s="194"/>
    </row>
    <row r="30" spans="1:10" ht="24.95" customHeight="1" x14ac:dyDescent="0.25">
      <c r="A30" s="208"/>
      <c r="B30" s="211"/>
      <c r="C30" s="211"/>
      <c r="D30" s="211"/>
      <c r="E30" s="211"/>
      <c r="F30" s="211"/>
      <c r="G30" s="211"/>
      <c r="H30" s="193"/>
      <c r="I30" s="195"/>
    </row>
    <row r="31" spans="1:10" ht="24.95" customHeight="1" x14ac:dyDescent="0.25">
      <c r="A31" s="194"/>
      <c r="B31" s="196"/>
      <c r="C31" s="196"/>
      <c r="D31" s="196"/>
      <c r="E31" s="196"/>
      <c r="F31" s="196"/>
      <c r="G31" s="196"/>
      <c r="H31" s="196"/>
      <c r="I31" s="193"/>
      <c r="J31" s="195"/>
    </row>
    <row r="32" spans="1:10" ht="24.95" customHeight="1" x14ac:dyDescent="0.25">
      <c r="A32" s="194"/>
      <c r="B32" s="196"/>
      <c r="C32" s="196"/>
      <c r="D32" s="196"/>
      <c r="E32" s="196"/>
      <c r="F32" s="196"/>
      <c r="G32" s="196"/>
      <c r="H32" s="196"/>
      <c r="I32" s="193"/>
      <c r="J32" s="195"/>
    </row>
    <row r="33" spans="1:10" ht="24.95" customHeight="1" x14ac:dyDescent="0.25">
      <c r="A33" s="95" t="s">
        <v>31</v>
      </c>
      <c r="B33" s="95">
        <f>SUM(B20:B30)</f>
        <v>0</v>
      </c>
      <c r="C33" s="95">
        <f>SUM(C20:C30)</f>
        <v>0</v>
      </c>
      <c r="D33" s="95">
        <f>SUM(D20:D30)</f>
        <v>0</v>
      </c>
      <c r="E33" s="95">
        <f>SUM(E20:E30)</f>
        <v>0</v>
      </c>
      <c r="F33" s="95">
        <f>SUM(F20:F30)</f>
        <v>0</v>
      </c>
      <c r="G33" s="82"/>
      <c r="J33" s="194"/>
    </row>
    <row r="34" spans="1:10" ht="24.95" customHeight="1" x14ac:dyDescent="0.25">
      <c r="A34" s="79" t="s">
        <v>264</v>
      </c>
      <c r="B34" s="79">
        <v>46</v>
      </c>
      <c r="C34" s="79">
        <v>23</v>
      </c>
      <c r="D34" s="79">
        <v>10</v>
      </c>
      <c r="E34" s="79">
        <v>4</v>
      </c>
      <c r="F34" s="79">
        <v>1</v>
      </c>
      <c r="G34" s="82"/>
      <c r="J34" s="194"/>
    </row>
    <row r="35" spans="1:10" ht="28.5" customHeight="1" x14ac:dyDescent="0.25">
      <c r="A35" s="80" t="s">
        <v>361</v>
      </c>
      <c r="B35" s="79">
        <f>B33*B34</f>
        <v>0</v>
      </c>
      <c r="C35" s="79">
        <f>C33*C34</f>
        <v>0</v>
      </c>
      <c r="D35" s="79">
        <f>D33*D34</f>
        <v>0</v>
      </c>
      <c r="E35" s="79">
        <f>E33*E34</f>
        <v>0</v>
      </c>
      <c r="F35" s="79">
        <f>F33*F34</f>
        <v>0</v>
      </c>
      <c r="G35" s="82"/>
    </row>
    <row r="36" spans="1:10" ht="24.95" customHeight="1" x14ac:dyDescent="0.25">
      <c r="A36" s="95" t="s">
        <v>265</v>
      </c>
      <c r="B36" s="79"/>
      <c r="C36" s="79"/>
      <c r="D36" s="79"/>
      <c r="E36" s="79"/>
      <c r="F36" s="79"/>
      <c r="G36" s="95">
        <f>SUM(B35:F35)</f>
        <v>0</v>
      </c>
    </row>
    <row r="37" spans="1:10" ht="15.95" customHeight="1" x14ac:dyDescent="0.25">
      <c r="A37" s="8"/>
      <c r="B37" s="82"/>
      <c r="C37" s="82"/>
      <c r="D37" s="82"/>
      <c r="E37" s="82"/>
      <c r="F37" s="82"/>
      <c r="G37" s="8"/>
    </row>
    <row r="38" spans="1:10" ht="44.45" customHeight="1" x14ac:dyDescent="0.25">
      <c r="A38" s="249" t="s">
        <v>266</v>
      </c>
      <c r="B38" s="250"/>
      <c r="C38" s="250"/>
      <c r="D38" s="250"/>
      <c r="E38" s="250"/>
      <c r="F38" s="250"/>
      <c r="G38" s="251"/>
      <c r="H38" s="197"/>
      <c r="I38" s="66"/>
      <c r="J38" s="66"/>
    </row>
    <row r="39" spans="1:10" ht="24.95" customHeight="1" x14ac:dyDescent="0.25">
      <c r="A39" s="3" t="s">
        <v>288</v>
      </c>
    </row>
    <row r="40" spans="1:10" ht="24.95" customHeight="1" x14ac:dyDescent="0.25">
      <c r="A40" s="1" t="s">
        <v>267</v>
      </c>
      <c r="G40" s="198">
        <f>46*5*8</f>
        <v>1840</v>
      </c>
    </row>
    <row r="41" spans="1:10" ht="24.95" customHeight="1" x14ac:dyDescent="0.25">
      <c r="A41" s="199" t="s">
        <v>268</v>
      </c>
      <c r="B41" s="192"/>
      <c r="C41" s="192"/>
      <c r="D41" s="192"/>
    </row>
    <row r="42" spans="1:10" ht="24.95" customHeight="1" x14ac:dyDescent="0.25">
      <c r="A42" s="199"/>
      <c r="B42" s="192"/>
      <c r="C42" s="192"/>
      <c r="D42" s="192"/>
      <c r="G42" s="200"/>
    </row>
    <row r="43" spans="1:10" ht="24.95" customHeight="1" x14ac:dyDescent="0.25">
      <c r="A43" s="1" t="s">
        <v>23</v>
      </c>
      <c r="G43" s="201">
        <f>G36/G40</f>
        <v>0</v>
      </c>
    </row>
    <row r="45" spans="1:10" ht="24.95" customHeight="1" x14ac:dyDescent="0.25">
      <c r="A45" s="1" t="s">
        <v>28</v>
      </c>
      <c r="B45" s="200">
        <f>(B20*$G$20*B34)+(B21*$G$21*B34)+(B22*$G$22*B34)+(B23*$G$23*B34)+(B24*$G$24*B34)+(B25*$G$25*B34)+(B26*$G$26*B34)+(B27*$G$27*B34)+(B28*$G$28*B34)+(B29*$G$29*B34)+(B30*$G$30*B34)</f>
        <v>0</v>
      </c>
      <c r="C45" s="200">
        <f>(C20*$G$20*C34)+(C21*$G$21*C34)+(C22*$G$22*C34)+(C23*$G$23*C34)+(C24*$G$24*C34)+(C25*$G$25*C34)+(C26*$G$26*C34)+(C27*$G$27*C34)+(C28*$G$28*C34)+(C29*$G$29*C34)+(C30*$G$30*C34)</f>
        <v>0</v>
      </c>
      <c r="D45" s="200">
        <f>(D20*$G$20*D34)+(D21*$G$21*D34)+(D22*$G$22*D34)+(D23*$G$23*D34)+(D24*$G$24*D34)+(D25*$G$25*D34)+(D26*$G$26*D34)+(D27*$G$27*D34)+(D28*$G$28*D34)+(D29*$G$29*D34)+(D30*$G$30*D34)</f>
        <v>0</v>
      </c>
      <c r="E45" s="200">
        <f>(E20*$G$20*E34)+(E21*$G$21*E34)+(E22*$G$22*E34)+(E23*$G$23*E34)+(E24*$G$24*E34)+(E25*$G$25*E34)+(E26*$G$26*E34)+(E27*$G$27*E34)+(E28*$G$28*E34)+(E29*$G$29*E34)+(E30*$G$30*E34)</f>
        <v>0</v>
      </c>
      <c r="F45" s="200">
        <f>(F20*$G$20*F34)+(F21*$G$21*F34)+(F22*$G$22*F34)+(F23*$G$23*F34)+(F24*$G$24*F34)+(F25*$G$25*F34)+(F26*$G$26*F34)+(F27*$G$27*F34)+(F28*$G$28*F34)+(F29*$G$29*F34)+(F30*$G$30*F34)</f>
        <v>0</v>
      </c>
      <c r="G45" s="202">
        <f>SUM(B45:F45)</f>
        <v>0</v>
      </c>
    </row>
    <row r="46" spans="1:10" ht="24.95" customHeight="1" x14ac:dyDescent="0.25">
      <c r="A46" s="254" t="s">
        <v>290</v>
      </c>
      <c r="B46" s="254"/>
      <c r="C46" s="254"/>
      <c r="D46" s="254"/>
      <c r="E46" s="254"/>
      <c r="F46" s="254"/>
      <c r="G46" s="254"/>
    </row>
    <row r="47" spans="1:10" ht="24.95" customHeight="1" x14ac:dyDescent="0.25">
      <c r="A47" s="254"/>
      <c r="B47" s="254"/>
      <c r="C47" s="254"/>
      <c r="D47" s="254"/>
      <c r="E47" s="254"/>
      <c r="F47" s="254"/>
      <c r="G47" s="254"/>
    </row>
    <row r="49" spans="1:6" ht="24.95" customHeight="1" x14ac:dyDescent="0.25">
      <c r="A49" s="3" t="s">
        <v>286</v>
      </c>
    </row>
    <row r="50" spans="1:6" ht="24.95" customHeight="1" x14ac:dyDescent="0.25">
      <c r="A50" s="3"/>
      <c r="D50" s="122" t="s">
        <v>289</v>
      </c>
      <c r="E50" s="1"/>
      <c r="F50" s="122" t="s">
        <v>362</v>
      </c>
    </row>
    <row r="51" spans="1:6" ht="24.95" customHeight="1" x14ac:dyDescent="0.25">
      <c r="A51" s="2" t="s">
        <v>269</v>
      </c>
      <c r="D51" s="212"/>
      <c r="E51" s="203"/>
      <c r="F51" s="212"/>
    </row>
    <row r="53" spans="1:6" ht="24.95" customHeight="1" x14ac:dyDescent="0.25">
      <c r="A53" s="3" t="s">
        <v>287</v>
      </c>
    </row>
    <row r="54" spans="1:6" ht="24.95" customHeight="1" x14ac:dyDescent="0.25">
      <c r="A54" s="2" t="s">
        <v>29</v>
      </c>
      <c r="D54" s="226" t="e">
        <f>$D$51/$B$9</f>
        <v>#DIV/0!</v>
      </c>
      <c r="F54" s="204" t="e">
        <f>F51/B9</f>
        <v>#DIV/0!</v>
      </c>
    </row>
    <row r="55" spans="1:6" ht="24.95" customHeight="1" x14ac:dyDescent="0.25">
      <c r="A55" s="2" t="s">
        <v>270</v>
      </c>
      <c r="D55" s="226" t="e">
        <f>$D$51/G36</f>
        <v>#DIV/0!</v>
      </c>
      <c r="F55" s="204" t="e">
        <f>F51/G36</f>
        <v>#DIV/0!</v>
      </c>
    </row>
    <row r="57" spans="1:6" ht="24.95" customHeight="1" x14ac:dyDescent="0.25">
      <c r="A57" s="2" t="s">
        <v>271</v>
      </c>
      <c r="D57" s="204" t="e">
        <f>$D$51/G45</f>
        <v>#DIV/0!</v>
      </c>
      <c r="F57" s="204" t="e">
        <f>F51/G45</f>
        <v>#DIV/0!</v>
      </c>
    </row>
    <row r="58" spans="1:6" ht="24.95" customHeight="1" x14ac:dyDescent="0.25">
      <c r="D58" s="90"/>
    </row>
    <row r="59" spans="1:6" ht="24.95" customHeight="1" x14ac:dyDescent="0.25">
      <c r="D59" s="90"/>
    </row>
  </sheetData>
  <sheetProtection algorithmName="SHA-512" hashValue="ymhA/yr2Ij0AYhr1CX4kpEWHcuBp/dFoEQ2Ppao1R7IVbIYpQ+2JHY1pAQE/nj9BMSA4bmWvGWDmDUapUKh0og==" saltValue="Vj8kP7fE2kLrvU2EpeDWUQ==" spinCount="100000" sheet="1" objects="1" scenarios="1"/>
  <mergeCells count="4">
    <mergeCell ref="B18:F18"/>
    <mergeCell ref="A38:G38"/>
    <mergeCell ref="G18:G19"/>
    <mergeCell ref="A46:G47"/>
  </mergeCells>
  <pageMargins left="0.70866141732283472" right="0.70866141732283472" top="0.78740157480314965" bottom="0.78740157480314965" header="0.31496062992125984" footer="0.31496062992125984"/>
  <pageSetup paperSize="9" scale="97" fitToWidth="0" fitToHeight="0" orientation="portrait" r:id="rId1"/>
  <headerFooter>
    <oddHeader xml:space="preserve">&amp;LGebäudekonzeptionen EKM&amp;RAnlage
Musterblatt Erfassung 2 Wirtschaftliche Daten
</oddHeader>
    <oddFooter>&amp;CSeite &amp;P&amp;R&amp;A</oddFooter>
  </headerFooter>
  <rowBreaks count="1" manualBreakCount="1">
    <brk id="3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0"/>
  <sheetViews>
    <sheetView showGridLines="0" showRowColHeaders="0" showRuler="0" view="pageLayout" topLeftCell="A2" zoomScaleNormal="100" zoomScaleSheetLayoutView="100" workbookViewId="0">
      <selection activeCell="A7" sqref="A7:F7"/>
    </sheetView>
  </sheetViews>
  <sheetFormatPr baseColWidth="10" defaultColWidth="9.140625" defaultRowHeight="24.95" customHeight="1" x14ac:dyDescent="0.25"/>
  <cols>
    <col min="1" max="1" width="4.42578125" style="10" customWidth="1"/>
    <col min="2" max="2" width="45.5703125" style="15" customWidth="1"/>
    <col min="3" max="3" width="42.5703125" style="10" customWidth="1"/>
    <col min="4" max="4" width="5.140625" style="10" customWidth="1"/>
    <col min="5" max="6" width="7.5703125" style="17" customWidth="1"/>
    <col min="7" max="16384" width="9.140625" style="10"/>
  </cols>
  <sheetData>
    <row r="1" spans="1:6" ht="24.95" customHeight="1" x14ac:dyDescent="0.25">
      <c r="A1" s="9" t="s">
        <v>78</v>
      </c>
      <c r="E1" s="297" t="s">
        <v>328</v>
      </c>
      <c r="F1" s="297"/>
    </row>
    <row r="2" spans="1:6" ht="24.95" customHeight="1" thickBot="1" x14ac:dyDescent="0.3">
      <c r="B2" s="16"/>
      <c r="D2" s="18" t="s">
        <v>136</v>
      </c>
      <c r="E2" s="18" t="s">
        <v>112</v>
      </c>
      <c r="F2" s="18" t="s">
        <v>111</v>
      </c>
    </row>
    <row r="3" spans="1:6" ht="24.95" customHeight="1" x14ac:dyDescent="0.25">
      <c r="A3" s="255" t="s">
        <v>110</v>
      </c>
      <c r="B3" s="180" t="s">
        <v>77</v>
      </c>
      <c r="C3" s="213" t="s">
        <v>130</v>
      </c>
      <c r="D3" s="213"/>
      <c r="E3" s="162" t="s">
        <v>116</v>
      </c>
      <c r="F3" s="163" t="s">
        <v>116</v>
      </c>
    </row>
    <row r="4" spans="1:6" ht="24.95" customHeight="1" x14ac:dyDescent="0.25">
      <c r="A4" s="256"/>
      <c r="B4" s="176" t="s">
        <v>102</v>
      </c>
      <c r="C4" s="214" t="s">
        <v>106</v>
      </c>
      <c r="D4" s="214"/>
      <c r="E4" s="302" t="s">
        <v>116</v>
      </c>
      <c r="F4" s="262" t="s">
        <v>116</v>
      </c>
    </row>
    <row r="5" spans="1:6" ht="24.95" customHeight="1" x14ac:dyDescent="0.25">
      <c r="A5" s="256"/>
      <c r="B5" s="176" t="s">
        <v>108</v>
      </c>
      <c r="C5" s="164" t="s">
        <v>292</v>
      </c>
      <c r="D5" s="214"/>
      <c r="E5" s="303"/>
      <c r="F5" s="263"/>
    </row>
    <row r="6" spans="1:6" ht="24.95" customHeight="1" thickBot="1" x14ac:dyDescent="0.3">
      <c r="A6" s="257"/>
      <c r="B6" s="178" t="s">
        <v>109</v>
      </c>
      <c r="C6" s="165" t="s">
        <v>292</v>
      </c>
      <c r="D6" s="215"/>
      <c r="E6" s="304"/>
      <c r="F6" s="305"/>
    </row>
    <row r="7" spans="1:6" ht="24.95" customHeight="1" thickBot="1" x14ac:dyDescent="0.3">
      <c r="A7" s="272"/>
      <c r="B7" s="273"/>
      <c r="C7" s="273"/>
      <c r="D7" s="273"/>
      <c r="E7" s="273"/>
      <c r="F7" s="273"/>
    </row>
    <row r="8" spans="1:6" ht="24.95" customHeight="1" x14ac:dyDescent="0.25">
      <c r="A8" s="255" t="s">
        <v>134</v>
      </c>
      <c r="B8" s="53" t="s">
        <v>335</v>
      </c>
      <c r="C8" s="56" t="s">
        <v>203</v>
      </c>
      <c r="D8" s="35">
        <v>5</v>
      </c>
      <c r="E8" s="283"/>
      <c r="F8" s="284">
        <f>E8*3</f>
        <v>0</v>
      </c>
    </row>
    <row r="9" spans="1:6" ht="24.95" customHeight="1" x14ac:dyDescent="0.25">
      <c r="A9" s="258"/>
      <c r="B9" s="298" t="s">
        <v>117</v>
      </c>
      <c r="C9" s="22" t="s">
        <v>204</v>
      </c>
      <c r="D9" s="120">
        <v>4</v>
      </c>
      <c r="E9" s="267"/>
      <c r="F9" s="263"/>
    </row>
    <row r="10" spans="1:6" ht="24.95" customHeight="1" x14ac:dyDescent="0.25">
      <c r="A10" s="258"/>
      <c r="B10" s="298"/>
      <c r="C10" s="22" t="s">
        <v>205</v>
      </c>
      <c r="D10" s="120">
        <v>3</v>
      </c>
      <c r="E10" s="267"/>
      <c r="F10" s="263"/>
    </row>
    <row r="11" spans="1:6" ht="24.95" customHeight="1" x14ac:dyDescent="0.25">
      <c r="A11" s="258"/>
      <c r="B11" s="298"/>
      <c r="C11" s="22" t="s">
        <v>206</v>
      </c>
      <c r="D11" s="120">
        <v>2</v>
      </c>
      <c r="E11" s="267"/>
      <c r="F11" s="263"/>
    </row>
    <row r="12" spans="1:6" ht="24.95" customHeight="1" x14ac:dyDescent="0.25">
      <c r="A12" s="258"/>
      <c r="B12" s="299"/>
      <c r="C12" s="22" t="s">
        <v>207</v>
      </c>
      <c r="D12" s="120">
        <v>1</v>
      </c>
      <c r="E12" s="268"/>
      <c r="F12" s="270"/>
    </row>
    <row r="13" spans="1:6" ht="24.95" customHeight="1" x14ac:dyDescent="0.25">
      <c r="A13" s="258"/>
      <c r="B13" s="49" t="s">
        <v>336</v>
      </c>
      <c r="C13" s="28" t="s">
        <v>118</v>
      </c>
      <c r="D13" s="25">
        <v>3</v>
      </c>
      <c r="E13" s="260"/>
      <c r="F13" s="262">
        <f>E13*3</f>
        <v>0</v>
      </c>
    </row>
    <row r="14" spans="1:6" ht="24.95" customHeight="1" x14ac:dyDescent="0.25">
      <c r="A14" s="258"/>
      <c r="B14" s="300" t="s">
        <v>334</v>
      </c>
      <c r="C14" s="23" t="s">
        <v>119</v>
      </c>
      <c r="D14" s="120">
        <v>2</v>
      </c>
      <c r="E14" s="261"/>
      <c r="F14" s="263"/>
    </row>
    <row r="15" spans="1:6" ht="24.95" customHeight="1" x14ac:dyDescent="0.25">
      <c r="A15" s="258"/>
      <c r="B15" s="301"/>
      <c r="C15" s="29" t="s">
        <v>120</v>
      </c>
      <c r="D15" s="11">
        <v>1</v>
      </c>
      <c r="E15" s="261"/>
      <c r="F15" s="263"/>
    </row>
    <row r="16" spans="1:6" ht="24.95" customHeight="1" x14ac:dyDescent="0.25">
      <c r="A16" s="258"/>
      <c r="B16" s="49" t="s">
        <v>338</v>
      </c>
      <c r="C16" s="23" t="s">
        <v>92</v>
      </c>
      <c r="D16" s="23">
        <v>2</v>
      </c>
      <c r="E16" s="264"/>
      <c r="F16" s="262">
        <f>E16*3</f>
        <v>0</v>
      </c>
    </row>
    <row r="17" spans="1:6" ht="24.95" customHeight="1" x14ac:dyDescent="0.25">
      <c r="A17" s="258"/>
      <c r="B17" s="300" t="s">
        <v>337</v>
      </c>
      <c r="C17" s="22" t="s">
        <v>183</v>
      </c>
      <c r="D17" s="22">
        <v>1</v>
      </c>
      <c r="E17" s="265"/>
      <c r="F17" s="263"/>
    </row>
    <row r="18" spans="1:6" ht="24.95" customHeight="1" x14ac:dyDescent="0.25">
      <c r="A18" s="258"/>
      <c r="B18" s="301"/>
      <c r="C18" s="22" t="s">
        <v>104</v>
      </c>
      <c r="D18" s="22">
        <v>0</v>
      </c>
      <c r="E18" s="265"/>
      <c r="F18" s="263"/>
    </row>
    <row r="19" spans="1:6" ht="24.95" customHeight="1" x14ac:dyDescent="0.25">
      <c r="A19" s="258"/>
      <c r="B19" s="57" t="s">
        <v>209</v>
      </c>
      <c r="C19" s="58" t="s">
        <v>293</v>
      </c>
      <c r="D19" s="59"/>
      <c r="E19" s="155" t="s">
        <v>292</v>
      </c>
      <c r="F19" s="60"/>
    </row>
    <row r="20" spans="1:6" ht="24.95" customHeight="1" x14ac:dyDescent="0.25">
      <c r="A20" s="258"/>
      <c r="B20" s="49" t="s">
        <v>121</v>
      </c>
      <c r="C20" s="22" t="s">
        <v>123</v>
      </c>
      <c r="D20" s="120">
        <v>2</v>
      </c>
      <c r="E20" s="266"/>
      <c r="F20" s="269">
        <f>E20*2</f>
        <v>0</v>
      </c>
    </row>
    <row r="21" spans="1:6" ht="24.95" customHeight="1" x14ac:dyDescent="0.25">
      <c r="A21" s="258"/>
      <c r="B21" s="298" t="s">
        <v>122</v>
      </c>
      <c r="C21" s="22" t="s">
        <v>124</v>
      </c>
      <c r="D21" s="120">
        <v>1</v>
      </c>
      <c r="E21" s="267"/>
      <c r="F21" s="263"/>
    </row>
    <row r="22" spans="1:6" ht="24.95" customHeight="1" x14ac:dyDescent="0.25">
      <c r="A22" s="258"/>
      <c r="B22" s="299"/>
      <c r="C22" s="22" t="s">
        <v>125</v>
      </c>
      <c r="D22" s="120">
        <v>0</v>
      </c>
      <c r="E22" s="268"/>
      <c r="F22" s="270"/>
    </row>
    <row r="23" spans="1:6" ht="24.95" customHeight="1" x14ac:dyDescent="0.25">
      <c r="A23" s="258"/>
      <c r="B23" s="49" t="s">
        <v>339</v>
      </c>
      <c r="C23" s="24" t="s">
        <v>93</v>
      </c>
      <c r="D23" s="25">
        <v>2</v>
      </c>
      <c r="E23" s="271"/>
      <c r="F23" s="262">
        <f>E23*2</f>
        <v>0</v>
      </c>
    </row>
    <row r="24" spans="1:6" ht="37.5" customHeight="1" x14ac:dyDescent="0.25">
      <c r="A24" s="258"/>
      <c r="B24" s="298" t="s">
        <v>340</v>
      </c>
      <c r="C24" s="23" t="s">
        <v>94</v>
      </c>
      <c r="D24" s="120">
        <v>1</v>
      </c>
      <c r="E24" s="267"/>
      <c r="F24" s="263"/>
    </row>
    <row r="25" spans="1:6" ht="38.1" customHeight="1" x14ac:dyDescent="0.25">
      <c r="A25" s="258"/>
      <c r="B25" s="299"/>
      <c r="C25" s="23" t="s">
        <v>95</v>
      </c>
      <c r="D25" s="120">
        <v>0</v>
      </c>
      <c r="E25" s="267"/>
      <c r="F25" s="263"/>
    </row>
    <row r="26" spans="1:6" ht="29.1" customHeight="1" thickBot="1" x14ac:dyDescent="0.3">
      <c r="A26" s="259"/>
      <c r="B26" s="161" t="s">
        <v>294</v>
      </c>
      <c r="C26" s="218"/>
      <c r="D26" s="121"/>
      <c r="E26" s="216"/>
      <c r="F26" s="38"/>
    </row>
    <row r="27" spans="1:6" ht="24.95" customHeight="1" x14ac:dyDescent="0.25">
      <c r="A27" s="255" t="s">
        <v>355</v>
      </c>
      <c r="B27" s="41" t="s">
        <v>341</v>
      </c>
      <c r="C27" s="34" t="s">
        <v>81</v>
      </c>
      <c r="D27" s="35">
        <v>3</v>
      </c>
      <c r="E27" s="279"/>
      <c r="F27" s="277">
        <f>E27*2</f>
        <v>0</v>
      </c>
    </row>
    <row r="28" spans="1:6" ht="24.95" customHeight="1" x14ac:dyDescent="0.25">
      <c r="A28" s="275"/>
      <c r="B28" s="20" t="s">
        <v>103</v>
      </c>
      <c r="C28" s="23" t="s">
        <v>82</v>
      </c>
      <c r="D28" s="120">
        <v>2</v>
      </c>
      <c r="E28" s="280"/>
      <c r="F28" s="278"/>
    </row>
    <row r="29" spans="1:6" ht="24.95" customHeight="1" x14ac:dyDescent="0.25">
      <c r="A29" s="275"/>
      <c r="B29" s="21" t="s">
        <v>83</v>
      </c>
      <c r="C29" s="23" t="s">
        <v>84</v>
      </c>
      <c r="D29" s="120">
        <v>1</v>
      </c>
      <c r="E29" s="280"/>
      <c r="F29" s="278"/>
    </row>
    <row r="30" spans="1:6" ht="24.95" customHeight="1" x14ac:dyDescent="0.25">
      <c r="A30" s="275"/>
      <c r="B30" s="20" t="s">
        <v>85</v>
      </c>
      <c r="C30" s="23" t="s">
        <v>86</v>
      </c>
      <c r="D30" s="12">
        <v>0</v>
      </c>
      <c r="E30" s="280"/>
      <c r="F30" s="278"/>
    </row>
    <row r="31" spans="1:6" ht="24.95" customHeight="1" x14ac:dyDescent="0.25">
      <c r="A31" s="275"/>
      <c r="B31" s="42" t="s">
        <v>342</v>
      </c>
      <c r="C31" s="25" t="s">
        <v>87</v>
      </c>
      <c r="D31" s="25">
        <v>3</v>
      </c>
      <c r="E31" s="281"/>
      <c r="F31" s="282">
        <f>E31*1</f>
        <v>0</v>
      </c>
    </row>
    <row r="32" spans="1:6" ht="24.95" customHeight="1" x14ac:dyDescent="0.25">
      <c r="A32" s="275"/>
      <c r="B32" s="298" t="s">
        <v>343</v>
      </c>
      <c r="C32" s="120" t="s">
        <v>88</v>
      </c>
      <c r="D32" s="120">
        <v>2</v>
      </c>
      <c r="E32" s="280"/>
      <c r="F32" s="278"/>
    </row>
    <row r="33" spans="1:7" ht="24.95" customHeight="1" x14ac:dyDescent="0.25">
      <c r="A33" s="275"/>
      <c r="B33" s="299"/>
      <c r="C33" s="12" t="s">
        <v>89</v>
      </c>
      <c r="D33" s="12">
        <v>1</v>
      </c>
      <c r="E33" s="280"/>
      <c r="F33" s="278"/>
    </row>
    <row r="34" spans="1:7" ht="24.95" customHeight="1" x14ac:dyDescent="0.25">
      <c r="A34" s="275"/>
      <c r="B34" s="26" t="s">
        <v>344</v>
      </c>
      <c r="C34" s="23" t="s">
        <v>137</v>
      </c>
      <c r="D34" s="120">
        <v>2</v>
      </c>
      <c r="E34" s="291"/>
      <c r="F34" s="282">
        <f>E34*2</f>
        <v>0</v>
      </c>
    </row>
    <row r="35" spans="1:7" ht="25.5" customHeight="1" x14ac:dyDescent="0.25">
      <c r="A35" s="275"/>
      <c r="B35" s="300" t="s">
        <v>345</v>
      </c>
      <c r="C35" s="23" t="s">
        <v>138</v>
      </c>
      <c r="D35" s="120">
        <v>1</v>
      </c>
      <c r="E35" s="267"/>
      <c r="F35" s="278"/>
    </row>
    <row r="36" spans="1:7" ht="27.95" customHeight="1" x14ac:dyDescent="0.25">
      <c r="A36" s="275"/>
      <c r="B36" s="301"/>
      <c r="C36" s="23" t="s">
        <v>139</v>
      </c>
      <c r="D36" s="120">
        <v>0</v>
      </c>
      <c r="E36" s="268"/>
      <c r="F36" s="278"/>
    </row>
    <row r="37" spans="1:7" ht="24.95" customHeight="1" x14ac:dyDescent="0.25">
      <c r="A37" s="275"/>
      <c r="B37" s="42" t="s">
        <v>346</v>
      </c>
      <c r="C37" s="24" t="s">
        <v>113</v>
      </c>
      <c r="D37" s="25">
        <v>3</v>
      </c>
      <c r="E37" s="281"/>
      <c r="F37" s="282">
        <f>E37*1</f>
        <v>0</v>
      </c>
    </row>
    <row r="38" spans="1:7" ht="35.450000000000003" customHeight="1" x14ac:dyDescent="0.25">
      <c r="A38" s="275"/>
      <c r="B38" s="298" t="s">
        <v>347</v>
      </c>
      <c r="C38" s="23" t="s">
        <v>114</v>
      </c>
      <c r="D38" s="120">
        <v>2</v>
      </c>
      <c r="E38" s="280"/>
      <c r="F38" s="278"/>
    </row>
    <row r="39" spans="1:7" ht="33.6" customHeight="1" x14ac:dyDescent="0.25">
      <c r="A39" s="275"/>
      <c r="B39" s="299"/>
      <c r="C39" s="23" t="s">
        <v>115</v>
      </c>
      <c r="D39" s="120">
        <v>1</v>
      </c>
      <c r="E39" s="280"/>
      <c r="F39" s="278"/>
    </row>
    <row r="40" spans="1:7" ht="24.95" customHeight="1" x14ac:dyDescent="0.25">
      <c r="A40" s="275"/>
      <c r="B40" s="42" t="s">
        <v>348</v>
      </c>
      <c r="C40" s="24" t="s">
        <v>90</v>
      </c>
      <c r="D40" s="25">
        <v>2</v>
      </c>
      <c r="E40" s="281"/>
      <c r="F40" s="282">
        <f>E40*1</f>
        <v>0</v>
      </c>
    </row>
    <row r="41" spans="1:7" ht="24.95" customHeight="1" x14ac:dyDescent="0.25">
      <c r="A41" s="275"/>
      <c r="B41" s="20" t="s">
        <v>107</v>
      </c>
      <c r="C41" s="23" t="s">
        <v>91</v>
      </c>
      <c r="D41" s="120">
        <v>1</v>
      </c>
      <c r="E41" s="280"/>
      <c r="F41" s="278"/>
    </row>
    <row r="42" spans="1:7" ht="24.95" customHeight="1" x14ac:dyDescent="0.25">
      <c r="A42" s="275"/>
      <c r="B42" s="183" t="s">
        <v>358</v>
      </c>
      <c r="C42" s="181" t="s">
        <v>282</v>
      </c>
      <c r="D42" s="33">
        <v>4</v>
      </c>
      <c r="E42" s="292"/>
      <c r="F42" s="295">
        <f>E42*1</f>
        <v>0</v>
      </c>
    </row>
    <row r="43" spans="1:7" ht="24.95" customHeight="1" x14ac:dyDescent="0.25">
      <c r="A43" s="275"/>
      <c r="B43" s="298" t="s">
        <v>349</v>
      </c>
      <c r="C43" s="182" t="s">
        <v>283</v>
      </c>
      <c r="D43" s="120">
        <v>3</v>
      </c>
      <c r="E43" s="293"/>
      <c r="F43" s="289"/>
    </row>
    <row r="44" spans="1:7" ht="24.95" customHeight="1" x14ac:dyDescent="0.25">
      <c r="A44" s="275"/>
      <c r="B44" s="298"/>
      <c r="C44" s="22" t="s">
        <v>284</v>
      </c>
      <c r="D44" s="120">
        <v>2</v>
      </c>
      <c r="E44" s="293"/>
      <c r="F44" s="289"/>
      <c r="G44" s="55"/>
    </row>
    <row r="45" spans="1:7" ht="24.95" customHeight="1" thickBot="1" x14ac:dyDescent="0.3">
      <c r="A45" s="276"/>
      <c r="B45" s="306"/>
      <c r="C45" s="97" t="s">
        <v>285</v>
      </c>
      <c r="D45" s="37">
        <v>1</v>
      </c>
      <c r="E45" s="294"/>
      <c r="F45" s="296"/>
    </row>
    <row r="46" spans="1:7" ht="24.95" customHeight="1" x14ac:dyDescent="0.25">
      <c r="A46" s="274" t="s">
        <v>164</v>
      </c>
      <c r="B46" s="41" t="s">
        <v>359</v>
      </c>
      <c r="C46" s="34" t="s">
        <v>96</v>
      </c>
      <c r="D46" s="35">
        <v>2</v>
      </c>
      <c r="E46" s="283"/>
      <c r="F46" s="284">
        <f>E46*2</f>
        <v>0</v>
      </c>
    </row>
    <row r="47" spans="1:7" ht="24.95" customHeight="1" x14ac:dyDescent="0.25">
      <c r="A47" s="258"/>
      <c r="B47" s="298" t="s">
        <v>350</v>
      </c>
      <c r="C47" s="22" t="s">
        <v>126</v>
      </c>
      <c r="D47" s="120">
        <v>1</v>
      </c>
      <c r="E47" s="267"/>
      <c r="F47" s="263"/>
    </row>
    <row r="48" spans="1:7" ht="24.95" customHeight="1" x14ac:dyDescent="0.25">
      <c r="A48" s="258"/>
      <c r="B48" s="299"/>
      <c r="C48" s="29" t="s">
        <v>127</v>
      </c>
      <c r="D48" s="11">
        <v>0</v>
      </c>
      <c r="E48" s="268"/>
      <c r="F48" s="270"/>
    </row>
    <row r="49" spans="1:6" s="159" customFormat="1" ht="24.95" customHeight="1" x14ac:dyDescent="0.25">
      <c r="A49" s="258"/>
      <c r="B49" s="157" t="s">
        <v>129</v>
      </c>
      <c r="C49" s="219"/>
      <c r="D49" s="32"/>
      <c r="E49" s="217"/>
      <c r="F49" s="158"/>
    </row>
    <row r="50" spans="1:6" ht="24.95" customHeight="1" x14ac:dyDescent="0.25">
      <c r="A50" s="258"/>
      <c r="B50" s="42" t="s">
        <v>351</v>
      </c>
      <c r="C50" s="24" t="s">
        <v>97</v>
      </c>
      <c r="D50" s="25">
        <v>2</v>
      </c>
      <c r="E50" s="271"/>
      <c r="F50" s="262">
        <f>E50*3</f>
        <v>0</v>
      </c>
    </row>
    <row r="51" spans="1:6" ht="24.95" customHeight="1" x14ac:dyDescent="0.25">
      <c r="A51" s="258"/>
      <c r="B51" s="300" t="s">
        <v>352</v>
      </c>
      <c r="C51" s="23" t="s">
        <v>98</v>
      </c>
      <c r="D51" s="120">
        <v>1</v>
      </c>
      <c r="E51" s="267"/>
      <c r="F51" s="263"/>
    </row>
    <row r="52" spans="1:6" ht="24.95" customHeight="1" x14ac:dyDescent="0.25">
      <c r="A52" s="258"/>
      <c r="B52" s="301"/>
      <c r="C52" s="23" t="s">
        <v>99</v>
      </c>
      <c r="D52" s="120">
        <v>0</v>
      </c>
      <c r="E52" s="268"/>
      <c r="F52" s="270"/>
    </row>
    <row r="53" spans="1:6" ht="24.95" customHeight="1" x14ac:dyDescent="0.25">
      <c r="A53" s="258"/>
      <c r="B53" s="42" t="s">
        <v>353</v>
      </c>
      <c r="C53" s="24" t="s">
        <v>100</v>
      </c>
      <c r="D53" s="25">
        <v>2</v>
      </c>
      <c r="E53" s="271"/>
      <c r="F53" s="262">
        <f>E53*2</f>
        <v>0</v>
      </c>
    </row>
    <row r="54" spans="1:6" ht="27.6" customHeight="1" x14ac:dyDescent="0.25">
      <c r="A54" s="258"/>
      <c r="B54" s="298" t="s">
        <v>354</v>
      </c>
      <c r="C54" s="22" t="s">
        <v>132</v>
      </c>
      <c r="D54" s="120">
        <v>1</v>
      </c>
      <c r="E54" s="267"/>
      <c r="F54" s="263"/>
    </row>
    <row r="55" spans="1:6" ht="27" customHeight="1" x14ac:dyDescent="0.25">
      <c r="A55" s="258"/>
      <c r="B55" s="299"/>
      <c r="C55" s="22" t="s">
        <v>131</v>
      </c>
      <c r="D55" s="120">
        <v>0</v>
      </c>
      <c r="E55" s="267"/>
      <c r="F55" s="263"/>
    </row>
    <row r="56" spans="1:6" ht="24.95" customHeight="1" x14ac:dyDescent="0.25">
      <c r="A56" s="258"/>
      <c r="B56" s="42" t="s">
        <v>323</v>
      </c>
      <c r="C56" s="25" t="s">
        <v>101</v>
      </c>
      <c r="D56" s="39">
        <v>2</v>
      </c>
      <c r="E56" s="271"/>
      <c r="F56" s="288">
        <f>E56*1</f>
        <v>0</v>
      </c>
    </row>
    <row r="57" spans="1:6" ht="24.95" customHeight="1" x14ac:dyDescent="0.25">
      <c r="A57" s="258"/>
      <c r="B57" s="300" t="s">
        <v>322</v>
      </c>
      <c r="C57" s="13" t="s">
        <v>133</v>
      </c>
      <c r="D57" s="21">
        <v>1</v>
      </c>
      <c r="E57" s="267"/>
      <c r="F57" s="289"/>
    </row>
    <row r="58" spans="1:6" ht="24.95" customHeight="1" x14ac:dyDescent="0.25">
      <c r="A58" s="258"/>
      <c r="B58" s="301"/>
      <c r="C58" s="27" t="s">
        <v>127</v>
      </c>
      <c r="D58" s="40">
        <v>0</v>
      </c>
      <c r="E58" s="268"/>
      <c r="F58" s="290"/>
    </row>
    <row r="59" spans="1:6" ht="24.95" customHeight="1" thickBot="1" x14ac:dyDescent="0.3">
      <c r="A59" s="259"/>
      <c r="B59" s="160" t="s">
        <v>129</v>
      </c>
      <c r="C59" s="285"/>
      <c r="D59" s="286"/>
      <c r="E59" s="286"/>
      <c r="F59" s="287"/>
    </row>
    <row r="60" spans="1:6" ht="24.95" customHeight="1" thickBot="1" x14ac:dyDescent="0.3">
      <c r="A60" s="187"/>
      <c r="B60" s="186"/>
      <c r="C60" s="188" t="s">
        <v>135</v>
      </c>
      <c r="D60" s="189"/>
      <c r="E60" s="190"/>
      <c r="F60" s="224">
        <f>SUM(F8:F58)</f>
        <v>0</v>
      </c>
    </row>
  </sheetData>
  <sheetProtection algorithmName="SHA-512" hashValue="WoVWg67mfg1D0bjXrbu0SVs8l0pkeYE8uE60AD16/o65Chdw74GppvUkMQcl3R5bwWnu+BIFh8ZMdtMJprxJWg==" saltValue="vs4cgVT9vBzWFpfXDOB9ww==" spinCount="100000" sheet="1" objects="1" scenarios="1"/>
  <mergeCells count="52">
    <mergeCell ref="B47:B48"/>
    <mergeCell ref="B51:B52"/>
    <mergeCell ref="B54:B55"/>
    <mergeCell ref="B57:B58"/>
    <mergeCell ref="B24:B25"/>
    <mergeCell ref="B32:B33"/>
    <mergeCell ref="B35:B36"/>
    <mergeCell ref="B38:B39"/>
    <mergeCell ref="B43:B45"/>
    <mergeCell ref="E1:F1"/>
    <mergeCell ref="B9:B12"/>
    <mergeCell ref="B14:B15"/>
    <mergeCell ref="B17:B18"/>
    <mergeCell ref="B21:B22"/>
    <mergeCell ref="E4:E6"/>
    <mergeCell ref="F4:F6"/>
    <mergeCell ref="E8:E12"/>
    <mergeCell ref="F8:F12"/>
    <mergeCell ref="E53:E55"/>
    <mergeCell ref="F53:F55"/>
    <mergeCell ref="F50:F52"/>
    <mergeCell ref="E40:E41"/>
    <mergeCell ref="F40:F41"/>
    <mergeCell ref="E42:E45"/>
    <mergeCell ref="F42:F45"/>
    <mergeCell ref="A46:A59"/>
    <mergeCell ref="A27:A45"/>
    <mergeCell ref="F27:F30"/>
    <mergeCell ref="E27:E30"/>
    <mergeCell ref="E31:E33"/>
    <mergeCell ref="F31:F33"/>
    <mergeCell ref="E37:E39"/>
    <mergeCell ref="F37:F39"/>
    <mergeCell ref="E46:E48"/>
    <mergeCell ref="F46:F48"/>
    <mergeCell ref="E50:E52"/>
    <mergeCell ref="E56:E58"/>
    <mergeCell ref="C59:F59"/>
    <mergeCell ref="F56:F58"/>
    <mergeCell ref="E34:E36"/>
    <mergeCell ref="F34:F36"/>
    <mergeCell ref="A3:A6"/>
    <mergeCell ref="A8:A26"/>
    <mergeCell ref="E13:E15"/>
    <mergeCell ref="F13:F15"/>
    <mergeCell ref="E16:E18"/>
    <mergeCell ref="F16:F18"/>
    <mergeCell ref="E20:E22"/>
    <mergeCell ref="F20:F22"/>
    <mergeCell ref="E23:E25"/>
    <mergeCell ref="F23:F25"/>
    <mergeCell ref="A7:F7"/>
  </mergeCells>
  <dataValidations count="16">
    <dataValidation type="list" allowBlank="1" showInputMessage="1" showErrorMessage="1" sqref="E19 C5:C6" xr:uid="{018A8F6B-9477-4E4C-857F-C68DF028CC8B}">
      <formula1>$A$47:$A$48</formula1>
    </dataValidation>
    <dataValidation type="list" allowBlank="1" showInputMessage="1" showErrorMessage="1" sqref="E8:E12" xr:uid="{C13C2CF4-02F1-41C8-AE1B-50BAD69A2A39}">
      <formula1>$D$8:$D$12</formula1>
    </dataValidation>
    <dataValidation type="list" allowBlank="1" showInputMessage="1" showErrorMessage="1" sqref="E13:E15" xr:uid="{8EAB8816-491B-4454-8D63-B32518E51B31}">
      <formula1>$D$13:$D$15</formula1>
    </dataValidation>
    <dataValidation type="list" allowBlank="1" showInputMessage="1" showErrorMessage="1" sqref="E16:E18" xr:uid="{8F9E7423-2BDE-46FB-8E52-51276D6AA416}">
      <formula1>$D$16:$D$18</formula1>
    </dataValidation>
    <dataValidation type="list" allowBlank="1" showInputMessage="1" showErrorMessage="1" sqref="E20:E22" xr:uid="{566AFF5B-4F90-451D-AD1F-D0DE16B72829}">
      <formula1>$D$20:$D$22</formula1>
    </dataValidation>
    <dataValidation type="list" allowBlank="1" showInputMessage="1" showErrorMessage="1" sqref="E23:E25" xr:uid="{65D90EFB-F410-4836-AD9D-D708367E4EDA}">
      <formula1>$D$23:$D$25</formula1>
    </dataValidation>
    <dataValidation type="list" allowBlank="1" showInputMessage="1" showErrorMessage="1" sqref="E27:E30" xr:uid="{BC646DC7-69F9-4E11-B28D-14EF6AE36D32}">
      <formula1>$D$27:$D$30</formula1>
    </dataValidation>
    <dataValidation type="list" allowBlank="1" showInputMessage="1" showErrorMessage="1" sqref="E31:E33" xr:uid="{4AC930F9-0CC3-4255-BE1C-953610A48D7F}">
      <formula1>$D$31:$D$33</formula1>
    </dataValidation>
    <dataValidation type="list" allowBlank="1" showInputMessage="1" showErrorMessage="1" sqref="E34:E36" xr:uid="{F2B15B9E-F9E0-449E-82EB-B2FC0D27B440}">
      <formula1>$D$34:$D$36</formula1>
    </dataValidation>
    <dataValidation type="list" allowBlank="1" showInputMessage="1" showErrorMessage="1" sqref="E37:E39" xr:uid="{18CA1E79-B3F9-4736-8AF5-0676963A2A6F}">
      <formula1>$D$37:$D$39</formula1>
    </dataValidation>
    <dataValidation type="list" allowBlank="1" showInputMessage="1" showErrorMessage="1" sqref="E40:E41" xr:uid="{44A537F3-3B37-4C87-8469-8732309B49A4}">
      <formula1>$D$40:$D$41</formula1>
    </dataValidation>
    <dataValidation type="list" allowBlank="1" showInputMessage="1" showErrorMessage="1" sqref="E42:E45" xr:uid="{ED4A9323-B468-4CFE-B09E-D08557B17997}">
      <formula1>$D$42:$D$45</formula1>
    </dataValidation>
    <dataValidation type="list" allowBlank="1" showInputMessage="1" showErrorMessage="1" sqref="E46:E48" xr:uid="{20736F92-0326-4D64-B1AF-474EA047F811}">
      <formula1>$D$46:$D$48</formula1>
    </dataValidation>
    <dataValidation type="list" allowBlank="1" showInputMessage="1" showErrorMessage="1" sqref="E50:E52" xr:uid="{56219C69-32C5-4458-A0E6-5EC282BD45F7}">
      <formula1>$D$50:$D$52</formula1>
    </dataValidation>
    <dataValidation type="list" allowBlank="1" showInputMessage="1" showErrorMessage="1" sqref="E53:E55" xr:uid="{F71B969C-E591-419D-AE33-1B1D1DDA2E20}">
      <formula1>$D$53:$D$55</formula1>
    </dataValidation>
    <dataValidation type="list" allowBlank="1" showInputMessage="1" showErrorMessage="1" sqref="E56:E58" xr:uid="{035050B1-E7C8-45AA-905B-274FBAC2181E}">
      <formula1>$D$56:$D$58</formula1>
    </dataValidation>
  </dataValidations>
  <pageMargins left="0.70866141732283472" right="0.31496062992125984" top="1.1023622047244095" bottom="0.15748031496062992" header="0.70866141732283472" footer="0.51181102362204722"/>
  <pageSetup paperSize="9" scale="77" orientation="portrait" r:id="rId1"/>
  <headerFooter differentFirst="1">
    <oddHeader xml:space="preserve">&amp;L
&amp;R
</oddHeader>
    <oddFooter>&amp;CSeite &amp;P&amp;R&amp;A</oddFooter>
    <firstHeader>&amp;LEKM Gebäudekonzeptionen&amp;RAnlage
Musterblatt Bewertung Kirchen</firstHeader>
    <firstFooter>&amp;CSeite &amp;P&amp;R&amp;A</first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8"/>
  <sheetViews>
    <sheetView showGridLines="0" showRowColHeaders="0" tabSelected="1" showRuler="0" view="pageLayout" topLeftCell="A25" zoomScaleNormal="100" zoomScaleSheetLayoutView="100" workbookViewId="0">
      <selection activeCell="C89" sqref="C89"/>
    </sheetView>
  </sheetViews>
  <sheetFormatPr baseColWidth="10" defaultColWidth="9.140625" defaultRowHeight="20.100000000000001" customHeight="1" x14ac:dyDescent="0.25"/>
  <cols>
    <col min="1" max="1" width="4.42578125" style="10" customWidth="1"/>
    <col min="2" max="2" width="45.5703125" style="15" customWidth="1"/>
    <col min="3" max="3" width="42.5703125" style="10" customWidth="1"/>
    <col min="4" max="4" width="5.140625" style="10" customWidth="1"/>
    <col min="5" max="6" width="7.5703125" style="17" customWidth="1"/>
    <col min="7" max="16384" width="9.140625" style="10"/>
  </cols>
  <sheetData>
    <row r="1" spans="1:7" ht="20.100000000000001" customHeight="1" x14ac:dyDescent="0.25">
      <c r="A1" s="9" t="s">
        <v>208</v>
      </c>
      <c r="C1" s="51"/>
      <c r="E1" s="297" t="s">
        <v>328</v>
      </c>
      <c r="F1" s="297"/>
      <c r="G1" s="55"/>
    </row>
    <row r="2" spans="1:7" ht="20.100000000000001" customHeight="1" thickBot="1" x14ac:dyDescent="0.3">
      <c r="B2" s="16"/>
      <c r="D2" s="18" t="s">
        <v>136</v>
      </c>
      <c r="E2" s="18" t="s">
        <v>112</v>
      </c>
      <c r="F2" s="18" t="s">
        <v>111</v>
      </c>
    </row>
    <row r="3" spans="1:7" ht="20.100000000000001" customHeight="1" x14ac:dyDescent="0.25">
      <c r="A3" s="255" t="s">
        <v>110</v>
      </c>
      <c r="B3" s="177" t="s">
        <v>77</v>
      </c>
      <c r="C3" s="213" t="s">
        <v>130</v>
      </c>
      <c r="D3" s="213"/>
      <c r="E3" s="162" t="s">
        <v>116</v>
      </c>
      <c r="F3" s="163" t="s">
        <v>116</v>
      </c>
    </row>
    <row r="4" spans="1:7" ht="20.100000000000001" customHeight="1" x14ac:dyDescent="0.25">
      <c r="A4" s="256"/>
      <c r="B4" s="176" t="s">
        <v>140</v>
      </c>
      <c r="C4" s="214" t="s">
        <v>106</v>
      </c>
      <c r="D4" s="214"/>
      <c r="E4" s="302" t="s">
        <v>116</v>
      </c>
      <c r="F4" s="262" t="s">
        <v>116</v>
      </c>
    </row>
    <row r="5" spans="1:7" ht="20.100000000000001" customHeight="1" thickBot="1" x14ac:dyDescent="0.3">
      <c r="A5" s="257"/>
      <c r="B5" s="178" t="s">
        <v>141</v>
      </c>
      <c r="C5" s="165" t="s">
        <v>292</v>
      </c>
      <c r="D5" s="215"/>
      <c r="E5" s="304"/>
      <c r="F5" s="305"/>
    </row>
    <row r="6" spans="1:7" ht="20.100000000000001" customHeight="1" thickBot="1" x14ac:dyDescent="0.3">
      <c r="A6" s="272"/>
      <c r="B6" s="273"/>
      <c r="C6" s="273"/>
      <c r="D6" s="273"/>
      <c r="E6" s="273"/>
      <c r="F6" s="273"/>
    </row>
    <row r="7" spans="1:7" ht="20.100000000000001" customHeight="1" x14ac:dyDescent="0.25">
      <c r="A7" s="308" t="s">
        <v>134</v>
      </c>
      <c r="B7" s="53" t="s">
        <v>306</v>
      </c>
      <c r="C7" s="34" t="s">
        <v>251</v>
      </c>
      <c r="D7" s="35">
        <v>3</v>
      </c>
      <c r="E7" s="283"/>
      <c r="F7" s="284">
        <f>E7*3</f>
        <v>0</v>
      </c>
    </row>
    <row r="8" spans="1:7" ht="20.100000000000001" customHeight="1" x14ac:dyDescent="0.25">
      <c r="A8" s="309"/>
      <c r="B8" s="336" t="s">
        <v>304</v>
      </c>
      <c r="C8" s="22" t="s">
        <v>333</v>
      </c>
      <c r="D8" s="120">
        <v>2</v>
      </c>
      <c r="E8" s="267"/>
      <c r="F8" s="263"/>
    </row>
    <row r="9" spans="1:7" ht="20.100000000000001" customHeight="1" x14ac:dyDescent="0.25">
      <c r="A9" s="309"/>
      <c r="B9" s="336"/>
      <c r="C9" s="22" t="s">
        <v>252</v>
      </c>
      <c r="D9" s="120">
        <v>1</v>
      </c>
      <c r="E9" s="267"/>
      <c r="F9" s="263"/>
    </row>
    <row r="10" spans="1:7" ht="20.100000000000001" customHeight="1" x14ac:dyDescent="0.25">
      <c r="A10" s="309"/>
      <c r="B10" s="337"/>
      <c r="C10" s="22" t="s">
        <v>253</v>
      </c>
      <c r="D10" s="120">
        <v>0</v>
      </c>
      <c r="E10" s="268"/>
      <c r="F10" s="270"/>
    </row>
    <row r="11" spans="1:7" ht="20.100000000000001" customHeight="1" x14ac:dyDescent="0.25">
      <c r="A11" s="309"/>
      <c r="B11" s="49" t="s">
        <v>305</v>
      </c>
      <c r="C11" s="28" t="s">
        <v>144</v>
      </c>
      <c r="D11" s="25">
        <v>3</v>
      </c>
      <c r="E11" s="260"/>
      <c r="F11" s="262">
        <f>E11</f>
        <v>0</v>
      </c>
    </row>
    <row r="12" spans="1:7" ht="20.100000000000001" customHeight="1" x14ac:dyDescent="0.25">
      <c r="A12" s="309"/>
      <c r="B12" s="48" t="s">
        <v>142</v>
      </c>
      <c r="C12" s="23" t="s">
        <v>145</v>
      </c>
      <c r="D12" s="120">
        <v>2</v>
      </c>
      <c r="E12" s="261"/>
      <c r="F12" s="263"/>
    </row>
    <row r="13" spans="1:7" ht="20.100000000000001" customHeight="1" x14ac:dyDescent="0.25">
      <c r="A13" s="309"/>
      <c r="B13" s="48" t="s">
        <v>143</v>
      </c>
      <c r="C13" s="23" t="s">
        <v>146</v>
      </c>
      <c r="D13" s="120">
        <v>1</v>
      </c>
      <c r="E13" s="261"/>
      <c r="F13" s="263"/>
    </row>
    <row r="14" spans="1:7" ht="20.100000000000001" customHeight="1" x14ac:dyDescent="0.25">
      <c r="A14" s="309"/>
      <c r="B14" s="54" t="s">
        <v>147</v>
      </c>
      <c r="C14" s="30" t="s">
        <v>148</v>
      </c>
      <c r="D14" s="14">
        <v>0</v>
      </c>
      <c r="E14" s="307"/>
      <c r="F14" s="270"/>
    </row>
    <row r="15" spans="1:7" ht="20.100000000000001" customHeight="1" x14ac:dyDescent="0.25">
      <c r="A15" s="309"/>
      <c r="B15" s="49" t="s">
        <v>307</v>
      </c>
      <c r="C15" s="24" t="s">
        <v>330</v>
      </c>
      <c r="D15" s="25">
        <v>2</v>
      </c>
      <c r="E15" s="271"/>
      <c r="F15" s="262">
        <f>E15*2</f>
        <v>0</v>
      </c>
    </row>
    <row r="16" spans="1:7" ht="20.100000000000001" customHeight="1" x14ac:dyDescent="0.25">
      <c r="A16" s="309"/>
      <c r="B16" s="334" t="s">
        <v>169</v>
      </c>
      <c r="C16" s="23" t="s">
        <v>150</v>
      </c>
      <c r="D16" s="120">
        <v>1</v>
      </c>
      <c r="E16" s="267"/>
      <c r="F16" s="263"/>
    </row>
    <row r="17" spans="1:7" ht="21.95" customHeight="1" thickBot="1" x14ac:dyDescent="0.3">
      <c r="A17" s="309"/>
      <c r="B17" s="335"/>
      <c r="C17" s="23" t="s">
        <v>149</v>
      </c>
      <c r="D17" s="120">
        <v>0</v>
      </c>
      <c r="E17" s="267"/>
      <c r="F17" s="263"/>
    </row>
    <row r="18" spans="1:7" ht="20.100000000000001" customHeight="1" thickBot="1" x14ac:dyDescent="0.3">
      <c r="A18" s="309"/>
      <c r="B18" s="57" t="s">
        <v>170</v>
      </c>
      <c r="C18" s="167" t="s">
        <v>171</v>
      </c>
      <c r="D18" s="167"/>
      <c r="E18" s="220"/>
      <c r="F18" s="46"/>
    </row>
    <row r="19" spans="1:7" ht="27.6" customHeight="1" thickBot="1" x14ac:dyDescent="0.3">
      <c r="A19" s="310"/>
      <c r="B19" s="168" t="s">
        <v>160</v>
      </c>
      <c r="C19" s="166" t="s">
        <v>168</v>
      </c>
      <c r="D19" s="121"/>
      <c r="E19" s="173" t="s">
        <v>292</v>
      </c>
      <c r="F19" s="169"/>
    </row>
    <row r="20" spans="1:7" ht="20.100000000000001" customHeight="1" x14ac:dyDescent="0.25">
      <c r="A20" s="255" t="s">
        <v>360</v>
      </c>
      <c r="B20" s="41" t="s">
        <v>308</v>
      </c>
      <c r="C20" s="56" t="s">
        <v>154</v>
      </c>
      <c r="D20" s="35">
        <v>2</v>
      </c>
      <c r="E20" s="279"/>
      <c r="F20" s="277">
        <f>E20*2</f>
        <v>0</v>
      </c>
    </row>
    <row r="21" spans="1:7" ht="20.100000000000001" customHeight="1" x14ac:dyDescent="0.25">
      <c r="A21" s="258"/>
      <c r="B21" s="20" t="s">
        <v>295</v>
      </c>
      <c r="C21" s="23" t="s">
        <v>156</v>
      </c>
      <c r="D21" s="120">
        <v>1</v>
      </c>
      <c r="E21" s="280"/>
      <c r="F21" s="278"/>
    </row>
    <row r="22" spans="1:7" ht="20.100000000000001" customHeight="1" thickBot="1" x14ac:dyDescent="0.3">
      <c r="A22" s="258"/>
      <c r="B22" s="20" t="s">
        <v>329</v>
      </c>
      <c r="C22" s="22" t="s">
        <v>155</v>
      </c>
      <c r="D22" s="120">
        <v>1</v>
      </c>
      <c r="E22" s="280"/>
      <c r="F22" s="278"/>
    </row>
    <row r="23" spans="1:7" ht="25.5" customHeight="1" x14ac:dyDescent="0.25">
      <c r="A23" s="258"/>
      <c r="B23" s="42" t="s">
        <v>309</v>
      </c>
      <c r="C23" s="25" t="s">
        <v>152</v>
      </c>
      <c r="D23" s="25">
        <v>2</v>
      </c>
      <c r="E23" s="316"/>
      <c r="F23" s="277">
        <f>E23*1</f>
        <v>0</v>
      </c>
    </row>
    <row r="24" spans="1:7" ht="30.95" customHeight="1" x14ac:dyDescent="0.25">
      <c r="A24" s="258"/>
      <c r="B24" s="332" t="s">
        <v>296</v>
      </c>
      <c r="C24" s="120" t="s">
        <v>151</v>
      </c>
      <c r="D24" s="120">
        <v>1</v>
      </c>
      <c r="E24" s="317"/>
      <c r="F24" s="278"/>
    </row>
    <row r="25" spans="1:7" ht="32.450000000000003" customHeight="1" x14ac:dyDescent="0.25">
      <c r="A25" s="258"/>
      <c r="B25" s="333"/>
      <c r="C25" s="12" t="s">
        <v>153</v>
      </c>
      <c r="D25" s="12">
        <v>0</v>
      </c>
      <c r="E25" s="317"/>
      <c r="F25" s="278"/>
    </row>
    <row r="26" spans="1:7" ht="20.100000000000001" customHeight="1" x14ac:dyDescent="0.25">
      <c r="A26" s="258"/>
      <c r="B26" s="42" t="s">
        <v>312</v>
      </c>
      <c r="C26" s="24" t="s">
        <v>331</v>
      </c>
      <c r="D26" s="25">
        <v>3</v>
      </c>
      <c r="E26" s="318"/>
      <c r="F26" s="282">
        <f>E26*2</f>
        <v>0</v>
      </c>
    </row>
    <row r="27" spans="1:7" ht="39.6" customHeight="1" x14ac:dyDescent="0.25">
      <c r="A27" s="258"/>
      <c r="B27" s="20" t="s">
        <v>165</v>
      </c>
      <c r="C27" s="23" t="s">
        <v>146</v>
      </c>
      <c r="D27" s="120">
        <v>1</v>
      </c>
      <c r="E27" s="318"/>
      <c r="F27" s="282"/>
    </row>
    <row r="28" spans="1:7" ht="20.100000000000001" customHeight="1" x14ac:dyDescent="0.25">
      <c r="A28" s="258"/>
      <c r="B28" s="31" t="s">
        <v>310</v>
      </c>
      <c r="C28" s="43" t="s">
        <v>148</v>
      </c>
      <c r="D28" s="12">
        <v>0</v>
      </c>
      <c r="E28" s="280"/>
      <c r="F28" s="278"/>
    </row>
    <row r="29" spans="1:7" ht="20.100000000000001" customHeight="1" x14ac:dyDescent="0.25">
      <c r="A29" s="258"/>
      <c r="B29" s="42" t="s">
        <v>313</v>
      </c>
      <c r="C29" s="24" t="s">
        <v>161</v>
      </c>
      <c r="D29" s="25">
        <v>2</v>
      </c>
      <c r="E29" s="318"/>
      <c r="F29" s="282">
        <f>E29</f>
        <v>0</v>
      </c>
      <c r="G29" s="52"/>
    </row>
    <row r="30" spans="1:7" ht="20.100000000000001" customHeight="1" x14ac:dyDescent="0.25">
      <c r="A30" s="258"/>
      <c r="B30" s="323" t="s">
        <v>297</v>
      </c>
      <c r="C30" s="23" t="s">
        <v>162</v>
      </c>
      <c r="D30" s="120">
        <v>1</v>
      </c>
      <c r="E30" s="318"/>
      <c r="F30" s="282"/>
      <c r="G30" s="52"/>
    </row>
    <row r="31" spans="1:7" ht="20.100000000000001" customHeight="1" x14ac:dyDescent="0.25">
      <c r="A31" s="258"/>
      <c r="B31" s="323"/>
      <c r="C31" s="23" t="s">
        <v>189</v>
      </c>
      <c r="D31" s="120">
        <v>0</v>
      </c>
      <c r="E31" s="318"/>
      <c r="F31" s="282"/>
    </row>
    <row r="32" spans="1:7" ht="20.100000000000001" customHeight="1" x14ac:dyDescent="0.25">
      <c r="A32" s="258"/>
      <c r="B32" s="324"/>
      <c r="C32" s="23" t="s">
        <v>163</v>
      </c>
      <c r="D32" s="120">
        <v>0</v>
      </c>
      <c r="E32" s="280"/>
      <c r="F32" s="278"/>
    </row>
    <row r="33" spans="1:6" ht="20.100000000000001" customHeight="1" x14ac:dyDescent="0.25">
      <c r="A33" s="258"/>
      <c r="B33" s="42" t="s">
        <v>314</v>
      </c>
      <c r="C33" s="174" t="s">
        <v>190</v>
      </c>
      <c r="D33" s="44">
        <v>3</v>
      </c>
      <c r="E33" s="281"/>
      <c r="F33" s="282">
        <f>0.5*E33</f>
        <v>0</v>
      </c>
    </row>
    <row r="34" spans="1:6" ht="20.100000000000001" customHeight="1" x14ac:dyDescent="0.25">
      <c r="A34" s="258"/>
      <c r="B34" s="338" t="s">
        <v>311</v>
      </c>
      <c r="C34" s="175" t="s">
        <v>191</v>
      </c>
      <c r="D34" s="45">
        <v>2</v>
      </c>
      <c r="E34" s="281"/>
      <c r="F34" s="282"/>
    </row>
    <row r="35" spans="1:6" ht="20.100000000000001" customHeight="1" x14ac:dyDescent="0.25">
      <c r="A35" s="258"/>
      <c r="B35" s="339"/>
      <c r="C35" s="12" t="s">
        <v>192</v>
      </c>
      <c r="D35" s="45">
        <v>1</v>
      </c>
      <c r="E35" s="281"/>
      <c r="F35" s="282"/>
    </row>
    <row r="36" spans="1:6" ht="20.100000000000001" customHeight="1" x14ac:dyDescent="0.25">
      <c r="A36" s="258"/>
      <c r="B36" s="19" t="s">
        <v>315</v>
      </c>
      <c r="C36" s="23" t="s">
        <v>172</v>
      </c>
      <c r="D36" s="25">
        <v>2</v>
      </c>
      <c r="E36" s="281"/>
      <c r="F36" s="282">
        <f>E36*0.5</f>
        <v>0</v>
      </c>
    </row>
    <row r="37" spans="1:6" ht="20.100000000000001" customHeight="1" x14ac:dyDescent="0.25">
      <c r="A37" s="258"/>
      <c r="B37" s="323" t="s">
        <v>184</v>
      </c>
      <c r="C37" s="23" t="s">
        <v>173</v>
      </c>
      <c r="D37" s="120">
        <v>1</v>
      </c>
      <c r="E37" s="281"/>
      <c r="F37" s="282"/>
    </row>
    <row r="38" spans="1:6" ht="20.100000000000001" customHeight="1" x14ac:dyDescent="0.25">
      <c r="A38" s="258"/>
      <c r="B38" s="324"/>
      <c r="C38" s="23" t="s">
        <v>174</v>
      </c>
      <c r="D38" s="12">
        <v>0</v>
      </c>
      <c r="E38" s="280"/>
      <c r="F38" s="278"/>
    </row>
    <row r="39" spans="1:6" ht="20.100000000000001" customHeight="1" x14ac:dyDescent="0.25">
      <c r="A39" s="258"/>
      <c r="B39" s="47" t="s">
        <v>316</v>
      </c>
      <c r="C39" s="25" t="s">
        <v>157</v>
      </c>
      <c r="D39" s="120">
        <v>3</v>
      </c>
      <c r="E39" s="291"/>
      <c r="F39" s="315">
        <f>E39</f>
        <v>0</v>
      </c>
    </row>
    <row r="40" spans="1:6" ht="20.100000000000001" customHeight="1" x14ac:dyDescent="0.25">
      <c r="A40" s="258"/>
      <c r="B40" s="323" t="s">
        <v>166</v>
      </c>
      <c r="C40" s="120" t="s">
        <v>158</v>
      </c>
      <c r="D40" s="120">
        <v>2</v>
      </c>
      <c r="E40" s="267"/>
      <c r="F40" s="263"/>
    </row>
    <row r="41" spans="1:6" ht="20.100000000000001" customHeight="1" x14ac:dyDescent="0.25">
      <c r="A41" s="258"/>
      <c r="B41" s="323"/>
      <c r="C41" s="120" t="s">
        <v>159</v>
      </c>
      <c r="D41" s="120">
        <v>1</v>
      </c>
      <c r="E41" s="267"/>
      <c r="F41" s="263"/>
    </row>
    <row r="42" spans="1:6" ht="20.100000000000001" customHeight="1" x14ac:dyDescent="0.25">
      <c r="A42" s="258"/>
      <c r="B42" s="324"/>
      <c r="C42" s="12" t="s">
        <v>72</v>
      </c>
      <c r="D42" s="12">
        <v>0</v>
      </c>
      <c r="E42" s="268"/>
      <c r="F42" s="270"/>
    </row>
    <row r="43" spans="1:6" ht="20.100000000000001" customHeight="1" x14ac:dyDescent="0.25">
      <c r="A43" s="258"/>
      <c r="B43" s="42" t="s">
        <v>317</v>
      </c>
      <c r="C43" s="24" t="s">
        <v>157</v>
      </c>
      <c r="D43" s="25">
        <v>3</v>
      </c>
      <c r="E43" s="321"/>
      <c r="F43" s="282">
        <f>E43</f>
        <v>0</v>
      </c>
    </row>
    <row r="44" spans="1:6" ht="20.100000000000001" customHeight="1" x14ac:dyDescent="0.25">
      <c r="A44" s="258"/>
      <c r="B44" s="323" t="s">
        <v>166</v>
      </c>
      <c r="C44" s="23" t="s">
        <v>158</v>
      </c>
      <c r="D44" s="120">
        <v>2</v>
      </c>
      <c r="E44" s="322"/>
      <c r="F44" s="278"/>
    </row>
    <row r="45" spans="1:6" ht="20.100000000000001" customHeight="1" x14ac:dyDescent="0.25">
      <c r="A45" s="258"/>
      <c r="B45" s="323"/>
      <c r="C45" s="23" t="s">
        <v>159</v>
      </c>
      <c r="D45" s="120">
        <v>1</v>
      </c>
      <c r="E45" s="322"/>
      <c r="F45" s="278"/>
    </row>
    <row r="46" spans="1:6" ht="20.100000000000001" customHeight="1" x14ac:dyDescent="0.25">
      <c r="A46" s="258"/>
      <c r="B46" s="324"/>
      <c r="C46" s="12" t="s">
        <v>72</v>
      </c>
      <c r="D46" s="12">
        <v>0</v>
      </c>
      <c r="E46" s="322"/>
      <c r="F46" s="278"/>
    </row>
    <row r="47" spans="1:6" s="159" customFormat="1" ht="20.100000000000001" customHeight="1" x14ac:dyDescent="0.25">
      <c r="A47" s="258"/>
      <c r="B47" s="170" t="s">
        <v>318</v>
      </c>
      <c r="C47" s="171" t="s">
        <v>185</v>
      </c>
      <c r="D47" s="172">
        <v>3</v>
      </c>
      <c r="E47" s="329"/>
      <c r="F47" s="282">
        <f>E47</f>
        <v>0</v>
      </c>
    </row>
    <row r="48" spans="1:6" s="159" customFormat="1" ht="20.100000000000001" customHeight="1" x14ac:dyDescent="0.25">
      <c r="A48" s="258"/>
      <c r="B48" s="323" t="s">
        <v>298</v>
      </c>
      <c r="C48" s="171" t="s">
        <v>186</v>
      </c>
      <c r="D48" s="14">
        <v>2</v>
      </c>
      <c r="E48" s="330"/>
      <c r="F48" s="278"/>
    </row>
    <row r="49" spans="1:7" s="159" customFormat="1" ht="20.100000000000001" customHeight="1" x14ac:dyDescent="0.25">
      <c r="A49" s="258"/>
      <c r="B49" s="323"/>
      <c r="C49" s="171" t="s">
        <v>187</v>
      </c>
      <c r="D49" s="14">
        <v>1</v>
      </c>
      <c r="E49" s="330"/>
      <c r="F49" s="278"/>
    </row>
    <row r="50" spans="1:7" s="159" customFormat="1" ht="20.100000000000001" customHeight="1" x14ac:dyDescent="0.25">
      <c r="A50" s="258"/>
      <c r="B50" s="324"/>
      <c r="C50" s="171" t="s">
        <v>188</v>
      </c>
      <c r="D50" s="14">
        <v>0</v>
      </c>
      <c r="E50" s="330"/>
      <c r="F50" s="278"/>
    </row>
    <row r="51" spans="1:7" ht="23.1" customHeight="1" x14ac:dyDescent="0.25">
      <c r="A51" s="258"/>
      <c r="B51" s="42" t="s">
        <v>303</v>
      </c>
      <c r="C51" s="25" t="s">
        <v>299</v>
      </c>
      <c r="D51" s="25">
        <v>3</v>
      </c>
      <c r="E51" s="318"/>
      <c r="F51" s="282">
        <f>E51</f>
        <v>0</v>
      </c>
      <c r="G51" s="52"/>
    </row>
    <row r="52" spans="1:7" ht="26.1" customHeight="1" x14ac:dyDescent="0.25">
      <c r="A52" s="258"/>
      <c r="B52" s="332" t="s">
        <v>300</v>
      </c>
      <c r="C52" s="120" t="s">
        <v>193</v>
      </c>
      <c r="D52" s="120">
        <v>2</v>
      </c>
      <c r="E52" s="318"/>
      <c r="F52" s="282"/>
      <c r="G52" s="52"/>
    </row>
    <row r="53" spans="1:7" ht="20.100000000000001" customHeight="1" x14ac:dyDescent="0.25">
      <c r="A53" s="258"/>
      <c r="B53" s="333"/>
      <c r="C53" s="12" t="s">
        <v>194</v>
      </c>
      <c r="D53" s="120">
        <v>1</v>
      </c>
      <c r="E53" s="280"/>
      <c r="F53" s="278"/>
    </row>
    <row r="54" spans="1:7" ht="23.45" customHeight="1" x14ac:dyDescent="0.25">
      <c r="A54" s="258"/>
      <c r="B54" s="19" t="s">
        <v>302</v>
      </c>
      <c r="C54" s="23" t="s">
        <v>195</v>
      </c>
      <c r="D54" s="25">
        <v>0</v>
      </c>
      <c r="E54" s="291"/>
      <c r="F54" s="315">
        <f>E54*1</f>
        <v>0</v>
      </c>
    </row>
    <row r="55" spans="1:7" ht="26.1" customHeight="1" x14ac:dyDescent="0.25">
      <c r="A55" s="258"/>
      <c r="B55" s="20" t="s">
        <v>332</v>
      </c>
      <c r="C55" s="23" t="s">
        <v>196</v>
      </c>
      <c r="D55" s="120">
        <v>1</v>
      </c>
      <c r="E55" s="319"/>
      <c r="F55" s="263"/>
    </row>
    <row r="56" spans="1:7" ht="20.100000000000001" customHeight="1" x14ac:dyDescent="0.25">
      <c r="A56" s="258"/>
      <c r="B56" s="20" t="s">
        <v>198</v>
      </c>
      <c r="C56" s="325" t="s">
        <v>197</v>
      </c>
      <c r="D56" s="325">
        <v>2</v>
      </c>
      <c r="E56" s="319"/>
      <c r="F56" s="263"/>
    </row>
    <row r="57" spans="1:7" ht="20.100000000000001" customHeight="1" x14ac:dyDescent="0.25">
      <c r="A57" s="258"/>
      <c r="B57" s="20" t="s">
        <v>199</v>
      </c>
      <c r="C57" s="326"/>
      <c r="D57" s="326"/>
      <c r="E57" s="319"/>
      <c r="F57" s="263"/>
    </row>
    <row r="58" spans="1:7" ht="20.100000000000001" customHeight="1" x14ac:dyDescent="0.25">
      <c r="A58" s="258"/>
      <c r="B58" s="20" t="s">
        <v>200</v>
      </c>
      <c r="C58" s="326"/>
      <c r="D58" s="326"/>
      <c r="E58" s="319"/>
      <c r="F58" s="263"/>
    </row>
    <row r="59" spans="1:7" ht="20.100000000000001" customHeight="1" x14ac:dyDescent="0.25">
      <c r="A59" s="258"/>
      <c r="B59" s="20" t="s">
        <v>201</v>
      </c>
      <c r="C59" s="326"/>
      <c r="D59" s="326"/>
      <c r="E59" s="319"/>
      <c r="F59" s="263"/>
    </row>
    <row r="60" spans="1:7" ht="27.95" customHeight="1" x14ac:dyDescent="0.25">
      <c r="A60" s="258"/>
      <c r="B60" s="20" t="s">
        <v>202</v>
      </c>
      <c r="C60" s="327"/>
      <c r="D60" s="327"/>
      <c r="E60" s="320"/>
      <c r="F60" s="270"/>
    </row>
    <row r="61" spans="1:7" ht="20.100000000000001" customHeight="1" x14ac:dyDescent="0.25">
      <c r="A61" s="258"/>
      <c r="B61" s="42" t="s">
        <v>301</v>
      </c>
      <c r="C61" s="24" t="s">
        <v>255</v>
      </c>
      <c r="D61" s="25">
        <v>3</v>
      </c>
      <c r="E61" s="318"/>
      <c r="F61" s="282">
        <f>E61</f>
        <v>0</v>
      </c>
    </row>
    <row r="62" spans="1:7" ht="20.100000000000001" customHeight="1" x14ac:dyDescent="0.25">
      <c r="A62" s="258"/>
      <c r="B62" s="323" t="s">
        <v>319</v>
      </c>
      <c r="C62" s="23" t="s">
        <v>256</v>
      </c>
      <c r="D62" s="120">
        <v>2</v>
      </c>
      <c r="E62" s="318"/>
      <c r="F62" s="282"/>
    </row>
    <row r="63" spans="1:7" ht="20.100000000000001" customHeight="1" x14ac:dyDescent="0.25">
      <c r="A63" s="258"/>
      <c r="B63" s="323"/>
      <c r="C63" s="23" t="s">
        <v>257</v>
      </c>
      <c r="D63" s="120">
        <v>1</v>
      </c>
      <c r="E63" s="318"/>
      <c r="F63" s="282"/>
    </row>
    <row r="64" spans="1:7" ht="20.100000000000001" customHeight="1" thickBot="1" x14ac:dyDescent="0.3">
      <c r="A64" s="259"/>
      <c r="B64" s="331"/>
      <c r="C64" s="23" t="s">
        <v>254</v>
      </c>
      <c r="D64" s="120">
        <v>0</v>
      </c>
      <c r="E64" s="328"/>
      <c r="F64" s="315"/>
    </row>
    <row r="65" spans="1:6" ht="30.95" customHeight="1" x14ac:dyDescent="0.25">
      <c r="A65" s="274" t="s">
        <v>176</v>
      </c>
      <c r="B65" s="53" t="s">
        <v>320</v>
      </c>
      <c r="C65" s="34" t="s">
        <v>96</v>
      </c>
      <c r="D65" s="35">
        <v>2</v>
      </c>
      <c r="E65" s="283"/>
      <c r="F65" s="284">
        <f>E65*2</f>
        <v>0</v>
      </c>
    </row>
    <row r="66" spans="1:6" ht="20.100000000000001" customHeight="1" x14ac:dyDescent="0.25">
      <c r="A66" s="311"/>
      <c r="B66" s="298" t="s">
        <v>321</v>
      </c>
      <c r="C66" s="22" t="s">
        <v>126</v>
      </c>
      <c r="D66" s="120">
        <v>1</v>
      </c>
      <c r="E66" s="267"/>
      <c r="F66" s="263"/>
    </row>
    <row r="67" spans="1:6" ht="20.100000000000001" customHeight="1" x14ac:dyDescent="0.25">
      <c r="A67" s="311"/>
      <c r="B67" s="299"/>
      <c r="C67" s="29" t="s">
        <v>127</v>
      </c>
      <c r="D67" s="11">
        <v>0</v>
      </c>
      <c r="E67" s="268"/>
      <c r="F67" s="270"/>
    </row>
    <row r="68" spans="1:6" ht="20.100000000000001" customHeight="1" x14ac:dyDescent="0.25">
      <c r="A68" s="311"/>
      <c r="B68" s="184" t="s">
        <v>129</v>
      </c>
      <c r="C68" s="219"/>
      <c r="D68" s="32"/>
      <c r="E68" s="221"/>
      <c r="F68" s="36"/>
    </row>
    <row r="69" spans="1:6" ht="20.100000000000001" customHeight="1" x14ac:dyDescent="0.25">
      <c r="A69" s="311"/>
      <c r="B69" s="49" t="s">
        <v>323</v>
      </c>
      <c r="C69" s="25" t="s">
        <v>101</v>
      </c>
      <c r="D69" s="39">
        <v>2</v>
      </c>
      <c r="E69" s="271"/>
      <c r="F69" s="288">
        <f>E69*1</f>
        <v>0</v>
      </c>
    </row>
    <row r="70" spans="1:6" ht="20.100000000000001" customHeight="1" x14ac:dyDescent="0.25">
      <c r="A70" s="311"/>
      <c r="B70" s="300" t="s">
        <v>322</v>
      </c>
      <c r="C70" s="13" t="s">
        <v>133</v>
      </c>
      <c r="D70" s="21">
        <v>1</v>
      </c>
      <c r="E70" s="267"/>
      <c r="F70" s="289"/>
    </row>
    <row r="71" spans="1:6" ht="20.100000000000001" customHeight="1" x14ac:dyDescent="0.25">
      <c r="A71" s="311"/>
      <c r="B71" s="301"/>
      <c r="C71" s="27" t="s">
        <v>127</v>
      </c>
      <c r="D71" s="40">
        <v>0</v>
      </c>
      <c r="E71" s="268"/>
      <c r="F71" s="290"/>
    </row>
    <row r="72" spans="1:6" ht="20.100000000000001" customHeight="1" thickBot="1" x14ac:dyDescent="0.3">
      <c r="A72" s="311"/>
      <c r="B72" s="50" t="s">
        <v>129</v>
      </c>
      <c r="C72" s="222"/>
      <c r="D72" s="119"/>
      <c r="E72" s="222"/>
      <c r="F72" s="179"/>
    </row>
    <row r="73" spans="1:6" ht="20.100000000000001" customHeight="1" x14ac:dyDescent="0.25">
      <c r="A73" s="311"/>
      <c r="B73" s="49" t="s">
        <v>128</v>
      </c>
      <c r="C73" s="24" t="s">
        <v>100</v>
      </c>
      <c r="D73" s="25">
        <v>2</v>
      </c>
      <c r="E73" s="271"/>
      <c r="F73" s="262">
        <f>E73*2</f>
        <v>0</v>
      </c>
    </row>
    <row r="74" spans="1:6" ht="30.95" customHeight="1" x14ac:dyDescent="0.25">
      <c r="A74" s="311"/>
      <c r="B74" s="298" t="s">
        <v>324</v>
      </c>
      <c r="C74" s="22" t="s">
        <v>132</v>
      </c>
      <c r="D74" s="120">
        <v>1</v>
      </c>
      <c r="E74" s="267"/>
      <c r="F74" s="263"/>
    </row>
    <row r="75" spans="1:6" ht="27.95" customHeight="1" x14ac:dyDescent="0.25">
      <c r="A75" s="311"/>
      <c r="B75" s="299"/>
      <c r="C75" s="22" t="s">
        <v>131</v>
      </c>
      <c r="D75" s="120">
        <v>0</v>
      </c>
      <c r="E75" s="267"/>
      <c r="F75" s="263"/>
    </row>
    <row r="76" spans="1:6" ht="20.100000000000001" customHeight="1" x14ac:dyDescent="0.25">
      <c r="A76" s="311"/>
      <c r="B76" s="49" t="s">
        <v>325</v>
      </c>
      <c r="C76" s="24" t="s">
        <v>258</v>
      </c>
      <c r="D76" s="25">
        <v>3</v>
      </c>
      <c r="E76" s="271"/>
      <c r="F76" s="262">
        <f>E76*0.5</f>
        <v>0</v>
      </c>
    </row>
    <row r="77" spans="1:6" ht="20.100000000000001" customHeight="1" x14ac:dyDescent="0.25">
      <c r="A77" s="311"/>
      <c r="B77" s="300" t="s">
        <v>326</v>
      </c>
      <c r="C77" s="23" t="s">
        <v>259</v>
      </c>
      <c r="D77" s="120">
        <v>2</v>
      </c>
      <c r="E77" s="267"/>
      <c r="F77" s="263"/>
    </row>
    <row r="78" spans="1:6" ht="27.95" customHeight="1" x14ac:dyDescent="0.25">
      <c r="A78" s="311"/>
      <c r="B78" s="300"/>
      <c r="C78" s="23" t="s">
        <v>260</v>
      </c>
      <c r="D78" s="120">
        <v>1</v>
      </c>
      <c r="E78" s="267"/>
      <c r="F78" s="263"/>
    </row>
    <row r="79" spans="1:6" ht="20.100000000000001" customHeight="1" x14ac:dyDescent="0.25">
      <c r="A79" s="311"/>
      <c r="B79" s="301"/>
      <c r="C79" s="23" t="s">
        <v>177</v>
      </c>
      <c r="D79" s="12">
        <v>0</v>
      </c>
      <c r="E79" s="268"/>
      <c r="F79" s="270"/>
    </row>
    <row r="80" spans="1:6" ht="20.100000000000001" customHeight="1" x14ac:dyDescent="0.25">
      <c r="A80" s="311"/>
      <c r="B80" s="49" t="s">
        <v>182</v>
      </c>
      <c r="C80" s="25" t="s">
        <v>179</v>
      </c>
      <c r="D80" s="39">
        <v>3</v>
      </c>
      <c r="E80" s="271"/>
      <c r="F80" s="288">
        <f>E80</f>
        <v>0</v>
      </c>
    </row>
    <row r="81" spans="1:6" ht="20.100000000000001" customHeight="1" x14ac:dyDescent="0.25">
      <c r="A81" s="311"/>
      <c r="B81" s="300" t="s">
        <v>327</v>
      </c>
      <c r="C81" s="13" t="s">
        <v>178</v>
      </c>
      <c r="D81" s="21">
        <v>2</v>
      </c>
      <c r="E81" s="267"/>
      <c r="F81" s="289"/>
    </row>
    <row r="82" spans="1:6" ht="20.100000000000001" customHeight="1" x14ac:dyDescent="0.25">
      <c r="A82" s="311"/>
      <c r="B82" s="300"/>
      <c r="C82" s="13" t="s">
        <v>180</v>
      </c>
      <c r="D82" s="21">
        <v>1</v>
      </c>
      <c r="E82" s="267"/>
      <c r="F82" s="289"/>
    </row>
    <row r="83" spans="1:6" ht="20.100000000000001" customHeight="1" x14ac:dyDescent="0.25">
      <c r="A83" s="311"/>
      <c r="B83" s="301"/>
      <c r="C83" s="27" t="s">
        <v>181</v>
      </c>
      <c r="D83" s="40">
        <v>0</v>
      </c>
      <c r="E83" s="268"/>
      <c r="F83" s="290"/>
    </row>
    <row r="84" spans="1:6" ht="20.100000000000001" customHeight="1" thickBot="1" x14ac:dyDescent="0.3">
      <c r="A84" s="312"/>
      <c r="B84" s="50" t="s">
        <v>129</v>
      </c>
      <c r="C84" s="313"/>
      <c r="D84" s="313"/>
      <c r="E84" s="313"/>
      <c r="F84" s="314"/>
    </row>
    <row r="85" spans="1:6" ht="20.100000000000001" customHeight="1" thickBot="1" x14ac:dyDescent="0.3">
      <c r="A85" s="185"/>
      <c r="B85" s="186"/>
      <c r="C85" s="188" t="s">
        <v>135</v>
      </c>
      <c r="D85" s="189"/>
      <c r="E85" s="190"/>
      <c r="F85" s="224">
        <f>SUM(F7:F83)</f>
        <v>0</v>
      </c>
    </row>
    <row r="86" spans="1:6" ht="20.100000000000001" customHeight="1" x14ac:dyDescent="0.25">
      <c r="A86" s="15"/>
      <c r="B86" s="10"/>
      <c r="D86" s="17"/>
      <c r="F86" s="10"/>
    </row>
    <row r="87" spans="1:6" ht="20.100000000000001" customHeight="1" x14ac:dyDescent="0.25">
      <c r="A87" s="15"/>
      <c r="B87" s="10"/>
      <c r="D87" s="17"/>
      <c r="F87" s="10"/>
    </row>
    <row r="88" spans="1:6" ht="20.100000000000001" customHeight="1" x14ac:dyDescent="0.25">
      <c r="A88" s="15"/>
      <c r="B88" s="10"/>
      <c r="D88" s="17"/>
      <c r="F88" s="10"/>
    </row>
  </sheetData>
  <sheetProtection algorithmName="SHA-512" hashValue="Sibf6BQY2pytnzlskmDckZguQfHgS/7pzWKj9W+adgRnYd9G3lVp5ENZ+Tco2DUT0Rvt1G/ZKyX55AmOW4cG+A==" saltValue="YeoVOOQSalokKnJ5VNhlOw==" spinCount="100000" sheet="1" objects="1" scenarios="1"/>
  <mergeCells count="67">
    <mergeCell ref="B81:B83"/>
    <mergeCell ref="E1:F1"/>
    <mergeCell ref="B62:B64"/>
    <mergeCell ref="B66:B67"/>
    <mergeCell ref="B70:B71"/>
    <mergeCell ref="B74:B75"/>
    <mergeCell ref="B77:B79"/>
    <mergeCell ref="B48:B50"/>
    <mergeCell ref="B52:B53"/>
    <mergeCell ref="B16:B17"/>
    <mergeCell ref="B8:B10"/>
    <mergeCell ref="B34:B35"/>
    <mergeCell ref="B24:B25"/>
    <mergeCell ref="B30:B32"/>
    <mergeCell ref="B37:B38"/>
    <mergeCell ref="B44:B46"/>
    <mergeCell ref="B40:B42"/>
    <mergeCell ref="C56:C60"/>
    <mergeCell ref="D56:D60"/>
    <mergeCell ref="F43:F46"/>
    <mergeCell ref="E61:E64"/>
    <mergeCell ref="E51:E53"/>
    <mergeCell ref="F51:F53"/>
    <mergeCell ref="E47:E50"/>
    <mergeCell ref="F47:F50"/>
    <mergeCell ref="E73:E75"/>
    <mergeCell ref="F26:F28"/>
    <mergeCell ref="E29:E32"/>
    <mergeCell ref="E54:E60"/>
    <mergeCell ref="F54:F60"/>
    <mergeCell ref="F73:F75"/>
    <mergeCell ref="E69:E71"/>
    <mergeCell ref="E43:E46"/>
    <mergeCell ref="F36:F38"/>
    <mergeCell ref="F39:F42"/>
    <mergeCell ref="E33:E35"/>
    <mergeCell ref="F33:F35"/>
    <mergeCell ref="E36:E38"/>
    <mergeCell ref="E26:E28"/>
    <mergeCell ref="F29:F32"/>
    <mergeCell ref="A65:A84"/>
    <mergeCell ref="E76:E79"/>
    <mergeCell ref="F76:F79"/>
    <mergeCell ref="C84:F84"/>
    <mergeCell ref="F61:F64"/>
    <mergeCell ref="E65:E67"/>
    <mergeCell ref="F65:F67"/>
    <mergeCell ref="F69:F71"/>
    <mergeCell ref="A20:A64"/>
    <mergeCell ref="E20:E22"/>
    <mergeCell ref="E80:E83"/>
    <mergeCell ref="F20:F22"/>
    <mergeCell ref="E23:E25"/>
    <mergeCell ref="F23:F25"/>
    <mergeCell ref="E39:E42"/>
    <mergeCell ref="F80:F83"/>
    <mergeCell ref="A3:A5"/>
    <mergeCell ref="F11:F14"/>
    <mergeCell ref="E15:E17"/>
    <mergeCell ref="F15:F17"/>
    <mergeCell ref="E4:E5"/>
    <mergeCell ref="F4:F5"/>
    <mergeCell ref="A6:F6"/>
    <mergeCell ref="E7:E10"/>
    <mergeCell ref="F7:F10"/>
    <mergeCell ref="E11:E14"/>
    <mergeCell ref="A7:A19"/>
  </mergeCells>
  <dataValidations count="20">
    <dataValidation type="list" allowBlank="1" showInputMessage="1" showErrorMessage="1" sqref="C5 E19" xr:uid="{0CAF1C34-5F9A-4975-9810-3F159133912D}">
      <formula1>$A$47:$A$48</formula1>
    </dataValidation>
    <dataValidation type="list" allowBlank="1" showInputMessage="1" showErrorMessage="1" sqref="E7:E10" xr:uid="{FE1395C4-E8F0-46FD-B73B-7802F1CA5298}">
      <formula1>$D$7:$D$10</formula1>
    </dataValidation>
    <dataValidation type="list" allowBlank="1" showInputMessage="1" showErrorMessage="1" sqref="E11:E14" xr:uid="{BC646697-3A82-4EF5-A7A6-530F49A310C4}">
      <formula1>$D$11:$D$14</formula1>
    </dataValidation>
    <dataValidation type="list" allowBlank="1" showInputMessage="1" showErrorMessage="1" sqref="E15:E17" xr:uid="{CA14CEA7-04D8-458F-B4B1-E8DDD300FBB1}">
      <formula1>$D$15:$D$17</formula1>
    </dataValidation>
    <dataValidation type="list" allowBlank="1" showInputMessage="1" showErrorMessage="1" sqref="E20:E22" xr:uid="{C839A77B-501E-41CD-B6FE-DF4132A9FE98}">
      <formula1>$D$20:$D$22</formula1>
    </dataValidation>
    <dataValidation type="list" allowBlank="1" showInputMessage="1" showErrorMessage="1" sqref="E23:E25" xr:uid="{10CC062F-E5DA-40E1-A9BF-504BCB07C74F}">
      <formula1>$D$23:$D$25</formula1>
    </dataValidation>
    <dataValidation type="list" allowBlank="1" showInputMessage="1" showErrorMessage="1" sqref="E26:E28" xr:uid="{0A2C93D6-D26C-49AE-9C3D-BE81C967C6F5}">
      <formula1>$D$26:$D$28</formula1>
    </dataValidation>
    <dataValidation type="list" allowBlank="1" showInputMessage="1" showErrorMessage="1" sqref="E29:E32" xr:uid="{1F5818D0-F64B-432D-BD18-3B2E7F241E80}">
      <formula1>$D$29:$D$32</formula1>
    </dataValidation>
    <dataValidation type="list" allowBlank="1" showInputMessage="1" showErrorMessage="1" sqref="E33:E35" xr:uid="{B1424590-9AC1-418C-88DB-FE5D55D50C76}">
      <formula1>$D$33:$D$35</formula1>
    </dataValidation>
    <dataValidation type="list" allowBlank="1" showInputMessage="1" showErrorMessage="1" sqref="E36:E38" xr:uid="{6450F491-E5EB-43FB-8A8F-F28A02B2F985}">
      <formula1>$D$36:$D$38</formula1>
    </dataValidation>
    <dataValidation type="list" allowBlank="1" showInputMessage="1" showErrorMessage="1" sqref="E39:E42" xr:uid="{32B5544B-884D-4050-95A9-F89C62712E95}">
      <formula1>$D$39:$D$42</formula1>
    </dataValidation>
    <dataValidation type="list" allowBlank="1" showInputMessage="1" showErrorMessage="1" sqref="E43:E46" xr:uid="{0E50E2AD-B9EA-42AC-822F-5E86736E99C8}">
      <formula1>$D$43:$D$46</formula1>
    </dataValidation>
    <dataValidation type="list" allowBlank="1" showInputMessage="1" showErrorMessage="1" sqref="E47:E50" xr:uid="{07886E5E-D93E-40E0-BE5E-67ACB92C7712}">
      <formula1>$D$47:$D$50</formula1>
    </dataValidation>
    <dataValidation type="list" allowBlank="1" showInputMessage="1" showErrorMessage="1" sqref="E51:E53" xr:uid="{D0E45302-406A-4986-9D20-929457350FB4}">
      <formula1>$D$51:$D$53</formula1>
    </dataValidation>
    <dataValidation type="list" allowBlank="1" showInputMessage="1" showErrorMessage="1" sqref="E54:E60" xr:uid="{138D813A-B88B-4399-85A4-505BE9872E5E}">
      <formula1>$D$54:$D$60</formula1>
    </dataValidation>
    <dataValidation type="list" allowBlank="1" showInputMessage="1" showErrorMessage="1" sqref="E61:E64" xr:uid="{97ADBF8B-9778-4FFF-9230-2BEF0C9EE088}">
      <formula1>$D$61:$D$64</formula1>
    </dataValidation>
    <dataValidation type="list" allowBlank="1" showInputMessage="1" showErrorMessage="1" sqref="E65:E67" xr:uid="{D2B72B8B-712E-49ED-8096-55918193F836}">
      <formula1>$D$65:$D$67</formula1>
    </dataValidation>
    <dataValidation type="list" allowBlank="1" showInputMessage="1" showErrorMessage="1" sqref="E69:E71" xr:uid="{14A92FA8-C491-4B5F-9179-55F47B65E85F}">
      <formula1>$D$69:$D$71</formula1>
    </dataValidation>
    <dataValidation type="list" allowBlank="1" showInputMessage="1" showErrorMessage="1" sqref="E73:E75" xr:uid="{75BF8E33-7797-4EB5-B66A-34BF5ED3B7AC}">
      <formula1>$D$73:$D$75</formula1>
    </dataValidation>
    <dataValidation type="list" allowBlank="1" showInputMessage="1" showErrorMessage="1" sqref="E76:E79" xr:uid="{6AB26996-2269-402B-AF4B-8EC757E935D9}">
      <formula1>$D$76:$D$79</formula1>
    </dataValidation>
  </dataValidations>
  <pageMargins left="0.70866141732283472" right="0.31496062992125984" top="0.74803149606299213" bottom="0.15748031496062992" header="0.31496062992125984" footer="0.51181102362204722"/>
  <pageSetup paperSize="9" scale="81" fitToHeight="0" orientation="portrait" r:id="rId1"/>
  <headerFooter differentFirst="1">
    <oddHeader xml:space="preserve">&amp;R
</oddHeader>
    <oddFooter>&amp;CSeite &amp;P&amp;R&amp;A</oddFooter>
    <firstHeader>&amp;LEKM Gebäudekonzeptionen&amp;RAnlage 
Musterblatt Bewertung andere Gebäude</firstHeader>
    <firstFooter>&amp;CSeite &amp;P&amp;R&amp;A</firstFooter>
  </headerFooter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54"/>
  <sheetViews>
    <sheetView showGridLines="0" showRowColHeaders="0" showRuler="0" view="pageLayout" zoomScaleNormal="100" workbookViewId="0">
      <selection activeCell="A5" sqref="A5:XFD5"/>
    </sheetView>
  </sheetViews>
  <sheetFormatPr baseColWidth="10" defaultColWidth="11.42578125" defaultRowHeight="15" x14ac:dyDescent="0.25"/>
  <cols>
    <col min="1" max="1" width="25.42578125" style="2" customWidth="1"/>
    <col min="2" max="2" width="28.5703125" style="66" customWidth="1"/>
    <col min="3" max="3" width="37.5703125" style="72" customWidth="1"/>
    <col min="4" max="4" width="15.5703125" style="2" customWidth="1"/>
    <col min="5" max="5" width="15.42578125" style="2" customWidth="1"/>
    <col min="6" max="6" width="24" style="2" customWidth="1"/>
    <col min="7" max="16384" width="11.42578125" style="2"/>
  </cols>
  <sheetData>
    <row r="1" spans="1:6" s="62" customFormat="1" ht="18.75" x14ac:dyDescent="0.3">
      <c r="A1" s="61" t="s">
        <v>245</v>
      </c>
      <c r="B1" s="69"/>
      <c r="C1" s="74"/>
    </row>
    <row r="2" spans="1:6" s="62" customFormat="1" ht="18.75" x14ac:dyDescent="0.3">
      <c r="A2" s="62" t="s">
        <v>215</v>
      </c>
      <c r="B2" s="98"/>
      <c r="C2" s="74"/>
    </row>
    <row r="4" spans="1:6" ht="18.75" x14ac:dyDescent="0.3">
      <c r="A4" s="62" t="s">
        <v>246</v>
      </c>
      <c r="F4" s="89"/>
    </row>
    <row r="5" spans="1:6" s="241" customFormat="1" ht="75" x14ac:dyDescent="0.25">
      <c r="A5" s="240" t="s">
        <v>212</v>
      </c>
      <c r="B5" s="238" t="s">
        <v>36</v>
      </c>
      <c r="C5" s="238" t="s">
        <v>213</v>
      </c>
      <c r="D5" s="238" t="s">
        <v>249</v>
      </c>
      <c r="E5" s="238" t="s">
        <v>250</v>
      </c>
      <c r="F5" s="240" t="s">
        <v>247</v>
      </c>
    </row>
    <row r="6" spans="1:6" x14ac:dyDescent="0.25">
      <c r="A6" s="79" t="s">
        <v>214</v>
      </c>
      <c r="B6" s="80"/>
      <c r="C6" s="81"/>
      <c r="D6" s="85"/>
      <c r="E6" s="85"/>
      <c r="F6" s="85"/>
    </row>
    <row r="7" spans="1:6" x14ac:dyDescent="0.25">
      <c r="A7" s="79"/>
      <c r="B7" s="80"/>
      <c r="C7" s="81"/>
      <c r="D7" s="85"/>
      <c r="E7" s="85"/>
      <c r="F7" s="85"/>
    </row>
    <row r="8" spans="1:6" x14ac:dyDescent="0.25">
      <c r="A8" s="79"/>
      <c r="B8" s="80"/>
      <c r="C8" s="81"/>
      <c r="D8" s="85"/>
      <c r="E8" s="85"/>
      <c r="F8" s="85"/>
    </row>
    <row r="9" spans="1:6" x14ac:dyDescent="0.25">
      <c r="A9" s="79"/>
      <c r="B9" s="80"/>
      <c r="C9" s="81"/>
      <c r="D9" s="85"/>
      <c r="E9" s="85"/>
      <c r="F9" s="85"/>
    </row>
    <row r="10" spans="1:6" x14ac:dyDescent="0.25">
      <c r="A10" s="79"/>
      <c r="B10" s="80"/>
      <c r="C10" s="81"/>
      <c r="D10" s="85"/>
      <c r="E10" s="85"/>
      <c r="F10" s="85"/>
    </row>
    <row r="11" spans="1:6" s="66" customFormat="1" x14ac:dyDescent="0.25">
      <c r="A11" s="80"/>
      <c r="B11" s="80"/>
      <c r="C11" s="81"/>
      <c r="D11" s="86"/>
      <c r="E11" s="86"/>
      <c r="F11" s="86"/>
    </row>
    <row r="12" spans="1:6" x14ac:dyDescent="0.25">
      <c r="A12" s="79"/>
      <c r="B12" s="80"/>
      <c r="C12" s="81"/>
      <c r="D12" s="85"/>
      <c r="E12" s="85"/>
      <c r="F12" s="85"/>
    </row>
    <row r="13" spans="1:6" x14ac:dyDescent="0.25">
      <c r="A13" s="79" t="s">
        <v>216</v>
      </c>
      <c r="B13" s="80"/>
      <c r="C13" s="81"/>
      <c r="D13" s="85"/>
      <c r="E13" s="85"/>
      <c r="F13" s="85"/>
    </row>
    <row r="14" spans="1:6" x14ac:dyDescent="0.25">
      <c r="A14" s="79"/>
      <c r="B14" s="80"/>
      <c r="C14" s="81"/>
      <c r="D14" s="85"/>
      <c r="E14" s="85"/>
      <c r="F14" s="85"/>
    </row>
    <row r="15" spans="1:6" s="82" customFormat="1" x14ac:dyDescent="0.25">
      <c r="B15" s="83"/>
      <c r="C15" s="84"/>
    </row>
    <row r="16" spans="1:6" s="82" customFormat="1" ht="18.75" x14ac:dyDescent="0.3">
      <c r="A16" s="63" t="s">
        <v>244</v>
      </c>
      <c r="B16" s="83"/>
      <c r="C16" s="84"/>
    </row>
    <row r="17" spans="1:6" s="241" customFormat="1" ht="21.95" customHeight="1" x14ac:dyDescent="0.25">
      <c r="A17" s="240" t="s">
        <v>220</v>
      </c>
      <c r="B17" s="238" t="s">
        <v>221</v>
      </c>
      <c r="C17" s="355" t="s">
        <v>225</v>
      </c>
      <c r="D17" s="356"/>
      <c r="E17" s="357"/>
      <c r="F17" s="240" t="s">
        <v>247</v>
      </c>
    </row>
    <row r="18" spans="1:6" s="66" customFormat="1" x14ac:dyDescent="0.25">
      <c r="A18" s="87" t="s">
        <v>222</v>
      </c>
      <c r="B18" s="80"/>
      <c r="C18" s="358"/>
      <c r="D18" s="359"/>
      <c r="E18" s="360"/>
      <c r="F18" s="88"/>
    </row>
    <row r="19" spans="1:6" s="66" customFormat="1" x14ac:dyDescent="0.25">
      <c r="A19" s="87" t="s">
        <v>223</v>
      </c>
      <c r="B19" s="80"/>
      <c r="C19" s="358"/>
      <c r="D19" s="359"/>
      <c r="E19" s="360"/>
      <c r="F19" s="88"/>
    </row>
    <row r="20" spans="1:6" s="66" customFormat="1" x14ac:dyDescent="0.25">
      <c r="A20" s="87" t="s">
        <v>217</v>
      </c>
      <c r="B20" s="80"/>
      <c r="C20" s="358"/>
      <c r="D20" s="359"/>
      <c r="E20" s="360"/>
      <c r="F20" s="88"/>
    </row>
    <row r="21" spans="1:6" s="66" customFormat="1" x14ac:dyDescent="0.25">
      <c r="A21" s="87" t="s">
        <v>19</v>
      </c>
      <c r="B21" s="80"/>
      <c r="C21" s="358"/>
      <c r="D21" s="359"/>
      <c r="E21" s="360"/>
      <c r="F21" s="88"/>
    </row>
    <row r="22" spans="1:6" s="66" customFormat="1" x14ac:dyDescent="0.25">
      <c r="A22" s="87" t="s">
        <v>218</v>
      </c>
      <c r="B22" s="80"/>
      <c r="C22" s="358"/>
      <c r="D22" s="359"/>
      <c r="E22" s="360"/>
      <c r="F22" s="88"/>
    </row>
    <row r="23" spans="1:6" s="66" customFormat="1" x14ac:dyDescent="0.25">
      <c r="A23" s="87" t="s">
        <v>219</v>
      </c>
      <c r="B23" s="80"/>
      <c r="C23" s="358"/>
      <c r="D23" s="359"/>
      <c r="E23" s="360"/>
      <c r="F23" s="88"/>
    </row>
    <row r="24" spans="1:6" s="66" customFormat="1" x14ac:dyDescent="0.25">
      <c r="A24" s="80"/>
      <c r="B24" s="80"/>
      <c r="C24" s="358"/>
      <c r="D24" s="359"/>
      <c r="E24" s="360"/>
      <c r="F24" s="88"/>
    </row>
    <row r="25" spans="1:6" s="66" customFormat="1" x14ac:dyDescent="0.25">
      <c r="A25" s="80"/>
      <c r="B25" s="80"/>
      <c r="C25" s="358"/>
      <c r="D25" s="359"/>
      <c r="E25" s="360"/>
      <c r="F25" s="88"/>
    </row>
    <row r="26" spans="1:6" s="66" customFormat="1" x14ac:dyDescent="0.25">
      <c r="A26" s="80"/>
      <c r="B26" s="80"/>
      <c r="C26" s="358"/>
      <c r="D26" s="359"/>
      <c r="E26" s="360"/>
      <c r="F26" s="88"/>
    </row>
    <row r="28" spans="1:6" s="62" customFormat="1" ht="18.75" x14ac:dyDescent="0.3">
      <c r="A28" s="62" t="s">
        <v>224</v>
      </c>
      <c r="B28" s="69"/>
      <c r="C28" s="74"/>
    </row>
    <row r="29" spans="1:6" s="241" customFormat="1" ht="25.5" customHeight="1" x14ac:dyDescent="0.25">
      <c r="A29" s="240" t="s">
        <v>226</v>
      </c>
      <c r="B29" s="238" t="s">
        <v>231</v>
      </c>
      <c r="C29" s="238" t="s">
        <v>230</v>
      </c>
      <c r="D29" s="352" t="s">
        <v>248</v>
      </c>
      <c r="E29" s="353"/>
      <c r="F29" s="354"/>
    </row>
    <row r="30" spans="1:6" x14ac:dyDescent="0.25">
      <c r="A30" s="79" t="s">
        <v>227</v>
      </c>
      <c r="B30" s="80"/>
      <c r="C30" s="81" t="s">
        <v>229</v>
      </c>
      <c r="D30" s="343"/>
      <c r="E30" s="344"/>
      <c r="F30" s="345"/>
    </row>
    <row r="31" spans="1:6" x14ac:dyDescent="0.25">
      <c r="A31" s="79"/>
      <c r="B31" s="80"/>
      <c r="C31" s="81" t="s">
        <v>228</v>
      </c>
      <c r="D31" s="346"/>
      <c r="E31" s="347"/>
      <c r="F31" s="348"/>
    </row>
    <row r="32" spans="1:6" x14ac:dyDescent="0.25">
      <c r="A32" s="79"/>
      <c r="B32" s="80"/>
      <c r="C32" s="81" t="s">
        <v>242</v>
      </c>
      <c r="D32" s="346"/>
      <c r="E32" s="347"/>
      <c r="F32" s="348"/>
    </row>
    <row r="33" spans="1:6" x14ac:dyDescent="0.25">
      <c r="A33" s="79"/>
      <c r="B33" s="80"/>
      <c r="C33" s="81" t="s">
        <v>243</v>
      </c>
      <c r="D33" s="346"/>
      <c r="E33" s="347"/>
      <c r="F33" s="348"/>
    </row>
    <row r="34" spans="1:6" x14ac:dyDescent="0.25">
      <c r="A34" s="79"/>
      <c r="B34" s="80"/>
      <c r="C34" s="81"/>
      <c r="D34" s="346"/>
      <c r="E34" s="347"/>
      <c r="F34" s="348"/>
    </row>
    <row r="35" spans="1:6" x14ac:dyDescent="0.25">
      <c r="A35" s="79"/>
      <c r="B35" s="80"/>
      <c r="C35" s="81"/>
      <c r="D35" s="346"/>
      <c r="E35" s="347"/>
      <c r="F35" s="348"/>
    </row>
    <row r="36" spans="1:6" x14ac:dyDescent="0.25">
      <c r="A36" s="79" t="s">
        <v>65</v>
      </c>
      <c r="B36" s="80"/>
      <c r="C36" s="81" t="s">
        <v>229</v>
      </c>
      <c r="D36" s="346"/>
      <c r="E36" s="347"/>
      <c r="F36" s="348"/>
    </row>
    <row r="37" spans="1:6" x14ac:dyDescent="0.25">
      <c r="A37" s="79"/>
      <c r="B37" s="80"/>
      <c r="C37" s="81" t="s">
        <v>228</v>
      </c>
      <c r="D37" s="346"/>
      <c r="E37" s="347"/>
      <c r="F37" s="348"/>
    </row>
    <row r="38" spans="1:6" x14ac:dyDescent="0.25">
      <c r="A38" s="79"/>
      <c r="B38" s="80"/>
      <c r="C38" s="81"/>
      <c r="D38" s="346"/>
      <c r="E38" s="347"/>
      <c r="F38" s="348"/>
    </row>
    <row r="39" spans="1:6" x14ac:dyDescent="0.25">
      <c r="A39" s="79"/>
      <c r="B39" s="80"/>
      <c r="C39" s="81"/>
      <c r="D39" s="346"/>
      <c r="E39" s="347"/>
      <c r="F39" s="348"/>
    </row>
    <row r="40" spans="1:6" x14ac:dyDescent="0.25">
      <c r="A40" s="79"/>
      <c r="B40" s="80"/>
      <c r="C40" s="81"/>
      <c r="D40" s="346"/>
      <c r="E40" s="347"/>
      <c r="F40" s="348"/>
    </row>
    <row r="41" spans="1:6" x14ac:dyDescent="0.25">
      <c r="A41" s="79"/>
      <c r="B41" s="80"/>
      <c r="C41" s="81"/>
      <c r="D41" s="349"/>
      <c r="E41" s="350"/>
      <c r="F41" s="351"/>
    </row>
    <row r="43" spans="1:6" s="62" customFormat="1" ht="18.75" x14ac:dyDescent="0.3">
      <c r="A43" s="62" t="s">
        <v>232</v>
      </c>
      <c r="B43" s="69"/>
      <c r="C43" s="74"/>
    </row>
    <row r="44" spans="1:6" s="239" customFormat="1" ht="25.5" customHeight="1" x14ac:dyDescent="0.25">
      <c r="A44" s="238" t="s">
        <v>233</v>
      </c>
      <c r="B44" s="238" t="s">
        <v>241</v>
      </c>
      <c r="C44" s="355" t="s">
        <v>237</v>
      </c>
      <c r="D44" s="356"/>
      <c r="E44" s="357"/>
      <c r="F44" s="238" t="s">
        <v>247</v>
      </c>
    </row>
    <row r="45" spans="1:6" s="230" customFormat="1" x14ac:dyDescent="0.25">
      <c r="A45" s="242" t="s">
        <v>234</v>
      </c>
      <c r="B45" s="242"/>
      <c r="C45" s="340"/>
      <c r="D45" s="341"/>
      <c r="E45" s="342"/>
      <c r="F45" s="243"/>
    </row>
    <row r="46" spans="1:6" s="230" customFormat="1" x14ac:dyDescent="0.25">
      <c r="A46" s="242" t="s">
        <v>1</v>
      </c>
      <c r="B46" s="242"/>
      <c r="C46" s="340"/>
      <c r="D46" s="341"/>
      <c r="E46" s="342"/>
      <c r="F46" s="243"/>
    </row>
    <row r="47" spans="1:6" s="230" customFormat="1" x14ac:dyDescent="0.25">
      <c r="A47" s="242" t="s">
        <v>235</v>
      </c>
      <c r="B47" s="242"/>
      <c r="C47" s="340"/>
      <c r="D47" s="341"/>
      <c r="E47" s="342"/>
      <c r="F47" s="243"/>
    </row>
    <row r="48" spans="1:6" s="230" customFormat="1" x14ac:dyDescent="0.25">
      <c r="A48" s="242" t="s">
        <v>236</v>
      </c>
      <c r="B48" s="242"/>
      <c r="C48" s="340"/>
      <c r="D48" s="341"/>
      <c r="E48" s="342"/>
      <c r="F48" s="243"/>
    </row>
    <row r="49" spans="1:6" s="230" customFormat="1" x14ac:dyDescent="0.25">
      <c r="A49" s="242" t="s">
        <v>238</v>
      </c>
      <c r="B49" s="242"/>
      <c r="C49" s="340"/>
      <c r="D49" s="341"/>
      <c r="E49" s="342"/>
      <c r="F49" s="243"/>
    </row>
    <row r="50" spans="1:6" s="230" customFormat="1" x14ac:dyDescent="0.25">
      <c r="A50" s="242" t="s">
        <v>239</v>
      </c>
      <c r="B50" s="242"/>
      <c r="C50" s="340"/>
      <c r="D50" s="341"/>
      <c r="E50" s="342"/>
      <c r="F50" s="243"/>
    </row>
    <row r="51" spans="1:6" s="230" customFormat="1" x14ac:dyDescent="0.25">
      <c r="A51" s="242" t="s">
        <v>240</v>
      </c>
      <c r="B51" s="242"/>
      <c r="C51" s="340"/>
      <c r="D51" s="341"/>
      <c r="E51" s="342"/>
      <c r="F51" s="243"/>
    </row>
    <row r="52" spans="1:6" s="230" customFormat="1" x14ac:dyDescent="0.25">
      <c r="A52" s="242"/>
      <c r="B52" s="242"/>
      <c r="C52" s="340"/>
      <c r="D52" s="341"/>
      <c r="E52" s="342"/>
      <c r="F52" s="243"/>
    </row>
    <row r="53" spans="1:6" s="230" customFormat="1" x14ac:dyDescent="0.25">
      <c r="A53" s="242"/>
      <c r="B53" s="242"/>
      <c r="C53" s="340"/>
      <c r="D53" s="341"/>
      <c r="E53" s="342"/>
      <c r="F53" s="243"/>
    </row>
    <row r="54" spans="1:6" s="66" customFormat="1" x14ac:dyDescent="0.25">
      <c r="A54" s="78"/>
      <c r="B54" s="78"/>
      <c r="C54" s="340"/>
      <c r="D54" s="341"/>
      <c r="E54" s="342"/>
      <c r="F54" s="88"/>
    </row>
  </sheetData>
  <mergeCells count="23">
    <mergeCell ref="C52:E52"/>
    <mergeCell ref="C53:E53"/>
    <mergeCell ref="C54:E54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47:E47"/>
    <mergeCell ref="C48:E48"/>
    <mergeCell ref="C49:E49"/>
    <mergeCell ref="C50:E50"/>
    <mergeCell ref="C51:E51"/>
    <mergeCell ref="D30:F41"/>
    <mergeCell ref="D29:F29"/>
    <mergeCell ref="C44:E44"/>
    <mergeCell ref="C45:E45"/>
    <mergeCell ref="C46:E46"/>
  </mergeCells>
  <pageMargins left="0.7" right="0.7" top="0.78740157499999996" bottom="0.78740157499999996" header="0.3" footer="0.3"/>
  <pageSetup paperSize="9" scale="89" fitToHeight="0" orientation="landscape" r:id="rId1"/>
  <headerFooter>
    <oddHeader xml:space="preserve">&amp;LEKM Gebäudekonzeptionen&amp;RAnlage
Musterblatt Ziele Kirchengemeinden
</oddHeader>
    <oddFooter>Seite &amp;P&amp;R&amp;A</oddFooter>
  </headerFooter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5"/>
  <sheetViews>
    <sheetView showGridLines="0" showRowColHeaders="0" showRuler="0" view="pageLayout" topLeftCell="A2" zoomScaleNormal="100" workbookViewId="0">
      <selection activeCell="A30" sqref="A30:XFD30"/>
    </sheetView>
  </sheetViews>
  <sheetFormatPr baseColWidth="10" defaultRowHeight="15" x14ac:dyDescent="0.25"/>
  <cols>
    <col min="1" max="1" width="25.42578125" style="104" customWidth="1"/>
    <col min="2" max="2" width="28.5703125" style="105" customWidth="1"/>
    <col min="3" max="3" width="37.85546875" style="106" customWidth="1"/>
    <col min="4" max="4" width="15.85546875" style="104" customWidth="1"/>
    <col min="5" max="5" width="15.5703125" style="104" customWidth="1"/>
    <col min="6" max="7" width="24.140625" style="104" customWidth="1"/>
    <col min="8" max="256" width="11.42578125" style="104"/>
    <col min="257" max="257" width="25.42578125" style="104" customWidth="1"/>
    <col min="258" max="258" width="28.5703125" style="104" customWidth="1"/>
    <col min="259" max="259" width="37.85546875" style="104" customWidth="1"/>
    <col min="260" max="260" width="15.85546875" style="104" customWidth="1"/>
    <col min="261" max="261" width="15.5703125" style="104" customWidth="1"/>
    <col min="262" max="263" width="24.140625" style="104" customWidth="1"/>
    <col min="264" max="512" width="11.42578125" style="104"/>
    <col min="513" max="513" width="25.42578125" style="104" customWidth="1"/>
    <col min="514" max="514" width="28.5703125" style="104" customWidth="1"/>
    <col min="515" max="515" width="37.85546875" style="104" customWidth="1"/>
    <col min="516" max="516" width="15.85546875" style="104" customWidth="1"/>
    <col min="517" max="517" width="15.5703125" style="104" customWidth="1"/>
    <col min="518" max="519" width="24.140625" style="104" customWidth="1"/>
    <col min="520" max="768" width="11.42578125" style="104"/>
    <col min="769" max="769" width="25.42578125" style="104" customWidth="1"/>
    <col min="770" max="770" width="28.5703125" style="104" customWidth="1"/>
    <col min="771" max="771" width="37.85546875" style="104" customWidth="1"/>
    <col min="772" max="772" width="15.85546875" style="104" customWidth="1"/>
    <col min="773" max="773" width="15.5703125" style="104" customWidth="1"/>
    <col min="774" max="775" width="24.140625" style="104" customWidth="1"/>
    <col min="776" max="1024" width="11.42578125" style="104"/>
    <col min="1025" max="1025" width="25.42578125" style="104" customWidth="1"/>
    <col min="1026" max="1026" width="28.5703125" style="104" customWidth="1"/>
    <col min="1027" max="1027" width="37.85546875" style="104" customWidth="1"/>
    <col min="1028" max="1028" width="15.85546875" style="104" customWidth="1"/>
    <col min="1029" max="1029" width="15.5703125" style="104" customWidth="1"/>
    <col min="1030" max="1031" width="24.140625" style="104" customWidth="1"/>
    <col min="1032" max="1280" width="11.42578125" style="104"/>
    <col min="1281" max="1281" width="25.42578125" style="104" customWidth="1"/>
    <col min="1282" max="1282" width="28.5703125" style="104" customWidth="1"/>
    <col min="1283" max="1283" width="37.85546875" style="104" customWidth="1"/>
    <col min="1284" max="1284" width="15.85546875" style="104" customWidth="1"/>
    <col min="1285" max="1285" width="15.5703125" style="104" customWidth="1"/>
    <col min="1286" max="1287" width="24.140625" style="104" customWidth="1"/>
    <col min="1288" max="1536" width="11.42578125" style="104"/>
    <col min="1537" max="1537" width="25.42578125" style="104" customWidth="1"/>
    <col min="1538" max="1538" width="28.5703125" style="104" customWidth="1"/>
    <col min="1539" max="1539" width="37.85546875" style="104" customWidth="1"/>
    <col min="1540" max="1540" width="15.85546875" style="104" customWidth="1"/>
    <col min="1541" max="1541" width="15.5703125" style="104" customWidth="1"/>
    <col min="1542" max="1543" width="24.140625" style="104" customWidth="1"/>
    <col min="1544" max="1792" width="11.42578125" style="104"/>
    <col min="1793" max="1793" width="25.42578125" style="104" customWidth="1"/>
    <col min="1794" max="1794" width="28.5703125" style="104" customWidth="1"/>
    <col min="1795" max="1795" width="37.85546875" style="104" customWidth="1"/>
    <col min="1796" max="1796" width="15.85546875" style="104" customWidth="1"/>
    <col min="1797" max="1797" width="15.5703125" style="104" customWidth="1"/>
    <col min="1798" max="1799" width="24.140625" style="104" customWidth="1"/>
    <col min="1800" max="2048" width="11.42578125" style="104"/>
    <col min="2049" max="2049" width="25.42578125" style="104" customWidth="1"/>
    <col min="2050" max="2050" width="28.5703125" style="104" customWidth="1"/>
    <col min="2051" max="2051" width="37.85546875" style="104" customWidth="1"/>
    <col min="2052" max="2052" width="15.85546875" style="104" customWidth="1"/>
    <col min="2053" max="2053" width="15.5703125" style="104" customWidth="1"/>
    <col min="2054" max="2055" width="24.140625" style="104" customWidth="1"/>
    <col min="2056" max="2304" width="11.42578125" style="104"/>
    <col min="2305" max="2305" width="25.42578125" style="104" customWidth="1"/>
    <col min="2306" max="2306" width="28.5703125" style="104" customWidth="1"/>
    <col min="2307" max="2307" width="37.85546875" style="104" customWidth="1"/>
    <col min="2308" max="2308" width="15.85546875" style="104" customWidth="1"/>
    <col min="2309" max="2309" width="15.5703125" style="104" customWidth="1"/>
    <col min="2310" max="2311" width="24.140625" style="104" customWidth="1"/>
    <col min="2312" max="2560" width="11.42578125" style="104"/>
    <col min="2561" max="2561" width="25.42578125" style="104" customWidth="1"/>
    <col min="2562" max="2562" width="28.5703125" style="104" customWidth="1"/>
    <col min="2563" max="2563" width="37.85546875" style="104" customWidth="1"/>
    <col min="2564" max="2564" width="15.85546875" style="104" customWidth="1"/>
    <col min="2565" max="2565" width="15.5703125" style="104" customWidth="1"/>
    <col min="2566" max="2567" width="24.140625" style="104" customWidth="1"/>
    <col min="2568" max="2816" width="11.42578125" style="104"/>
    <col min="2817" max="2817" width="25.42578125" style="104" customWidth="1"/>
    <col min="2818" max="2818" width="28.5703125" style="104" customWidth="1"/>
    <col min="2819" max="2819" width="37.85546875" style="104" customWidth="1"/>
    <col min="2820" max="2820" width="15.85546875" style="104" customWidth="1"/>
    <col min="2821" max="2821" width="15.5703125" style="104" customWidth="1"/>
    <col min="2822" max="2823" width="24.140625" style="104" customWidth="1"/>
    <col min="2824" max="3072" width="11.42578125" style="104"/>
    <col min="3073" max="3073" width="25.42578125" style="104" customWidth="1"/>
    <col min="3074" max="3074" width="28.5703125" style="104" customWidth="1"/>
    <col min="3075" max="3075" width="37.85546875" style="104" customWidth="1"/>
    <col min="3076" max="3076" width="15.85546875" style="104" customWidth="1"/>
    <col min="3077" max="3077" width="15.5703125" style="104" customWidth="1"/>
    <col min="3078" max="3079" width="24.140625" style="104" customWidth="1"/>
    <col min="3080" max="3328" width="11.42578125" style="104"/>
    <col min="3329" max="3329" width="25.42578125" style="104" customWidth="1"/>
    <col min="3330" max="3330" width="28.5703125" style="104" customWidth="1"/>
    <col min="3331" max="3331" width="37.85546875" style="104" customWidth="1"/>
    <col min="3332" max="3332" width="15.85546875" style="104" customWidth="1"/>
    <col min="3333" max="3333" width="15.5703125" style="104" customWidth="1"/>
    <col min="3334" max="3335" width="24.140625" style="104" customWidth="1"/>
    <col min="3336" max="3584" width="11.42578125" style="104"/>
    <col min="3585" max="3585" width="25.42578125" style="104" customWidth="1"/>
    <col min="3586" max="3586" width="28.5703125" style="104" customWidth="1"/>
    <col min="3587" max="3587" width="37.85546875" style="104" customWidth="1"/>
    <col min="3588" max="3588" width="15.85546875" style="104" customWidth="1"/>
    <col min="3589" max="3589" width="15.5703125" style="104" customWidth="1"/>
    <col min="3590" max="3591" width="24.140625" style="104" customWidth="1"/>
    <col min="3592" max="3840" width="11.42578125" style="104"/>
    <col min="3841" max="3841" width="25.42578125" style="104" customWidth="1"/>
    <col min="3842" max="3842" width="28.5703125" style="104" customWidth="1"/>
    <col min="3843" max="3843" width="37.85546875" style="104" customWidth="1"/>
    <col min="3844" max="3844" width="15.85546875" style="104" customWidth="1"/>
    <col min="3845" max="3845" width="15.5703125" style="104" customWidth="1"/>
    <col min="3846" max="3847" width="24.140625" style="104" customWidth="1"/>
    <col min="3848" max="4096" width="11.42578125" style="104"/>
    <col min="4097" max="4097" width="25.42578125" style="104" customWidth="1"/>
    <col min="4098" max="4098" width="28.5703125" style="104" customWidth="1"/>
    <col min="4099" max="4099" width="37.85546875" style="104" customWidth="1"/>
    <col min="4100" max="4100" width="15.85546875" style="104" customWidth="1"/>
    <col min="4101" max="4101" width="15.5703125" style="104" customWidth="1"/>
    <col min="4102" max="4103" width="24.140625" style="104" customWidth="1"/>
    <col min="4104" max="4352" width="11.42578125" style="104"/>
    <col min="4353" max="4353" width="25.42578125" style="104" customWidth="1"/>
    <col min="4354" max="4354" width="28.5703125" style="104" customWidth="1"/>
    <col min="4355" max="4355" width="37.85546875" style="104" customWidth="1"/>
    <col min="4356" max="4356" width="15.85546875" style="104" customWidth="1"/>
    <col min="4357" max="4357" width="15.5703125" style="104" customWidth="1"/>
    <col min="4358" max="4359" width="24.140625" style="104" customWidth="1"/>
    <col min="4360" max="4608" width="11.42578125" style="104"/>
    <col min="4609" max="4609" width="25.42578125" style="104" customWidth="1"/>
    <col min="4610" max="4610" width="28.5703125" style="104" customWidth="1"/>
    <col min="4611" max="4611" width="37.85546875" style="104" customWidth="1"/>
    <col min="4612" max="4612" width="15.85546875" style="104" customWidth="1"/>
    <col min="4613" max="4613" width="15.5703125" style="104" customWidth="1"/>
    <col min="4614" max="4615" width="24.140625" style="104" customWidth="1"/>
    <col min="4616" max="4864" width="11.42578125" style="104"/>
    <col min="4865" max="4865" width="25.42578125" style="104" customWidth="1"/>
    <col min="4866" max="4866" width="28.5703125" style="104" customWidth="1"/>
    <col min="4867" max="4867" width="37.85546875" style="104" customWidth="1"/>
    <col min="4868" max="4868" width="15.85546875" style="104" customWidth="1"/>
    <col min="4869" max="4869" width="15.5703125" style="104" customWidth="1"/>
    <col min="4870" max="4871" width="24.140625" style="104" customWidth="1"/>
    <col min="4872" max="5120" width="11.42578125" style="104"/>
    <col min="5121" max="5121" width="25.42578125" style="104" customWidth="1"/>
    <col min="5122" max="5122" width="28.5703125" style="104" customWidth="1"/>
    <col min="5123" max="5123" width="37.85546875" style="104" customWidth="1"/>
    <col min="5124" max="5124" width="15.85546875" style="104" customWidth="1"/>
    <col min="5125" max="5125" width="15.5703125" style="104" customWidth="1"/>
    <col min="5126" max="5127" width="24.140625" style="104" customWidth="1"/>
    <col min="5128" max="5376" width="11.42578125" style="104"/>
    <col min="5377" max="5377" width="25.42578125" style="104" customWidth="1"/>
    <col min="5378" max="5378" width="28.5703125" style="104" customWidth="1"/>
    <col min="5379" max="5379" width="37.85546875" style="104" customWidth="1"/>
    <col min="5380" max="5380" width="15.85546875" style="104" customWidth="1"/>
    <col min="5381" max="5381" width="15.5703125" style="104" customWidth="1"/>
    <col min="5382" max="5383" width="24.140625" style="104" customWidth="1"/>
    <col min="5384" max="5632" width="11.42578125" style="104"/>
    <col min="5633" max="5633" width="25.42578125" style="104" customWidth="1"/>
    <col min="5634" max="5634" width="28.5703125" style="104" customWidth="1"/>
    <col min="5635" max="5635" width="37.85546875" style="104" customWidth="1"/>
    <col min="5636" max="5636" width="15.85546875" style="104" customWidth="1"/>
    <col min="5637" max="5637" width="15.5703125" style="104" customWidth="1"/>
    <col min="5638" max="5639" width="24.140625" style="104" customWidth="1"/>
    <col min="5640" max="5888" width="11.42578125" style="104"/>
    <col min="5889" max="5889" width="25.42578125" style="104" customWidth="1"/>
    <col min="5890" max="5890" width="28.5703125" style="104" customWidth="1"/>
    <col min="5891" max="5891" width="37.85546875" style="104" customWidth="1"/>
    <col min="5892" max="5892" width="15.85546875" style="104" customWidth="1"/>
    <col min="5893" max="5893" width="15.5703125" style="104" customWidth="1"/>
    <col min="5894" max="5895" width="24.140625" style="104" customWidth="1"/>
    <col min="5896" max="6144" width="11.42578125" style="104"/>
    <col min="6145" max="6145" width="25.42578125" style="104" customWidth="1"/>
    <col min="6146" max="6146" width="28.5703125" style="104" customWidth="1"/>
    <col min="6147" max="6147" width="37.85546875" style="104" customWidth="1"/>
    <col min="6148" max="6148" width="15.85546875" style="104" customWidth="1"/>
    <col min="6149" max="6149" width="15.5703125" style="104" customWidth="1"/>
    <col min="6150" max="6151" width="24.140625" style="104" customWidth="1"/>
    <col min="6152" max="6400" width="11.42578125" style="104"/>
    <col min="6401" max="6401" width="25.42578125" style="104" customWidth="1"/>
    <col min="6402" max="6402" width="28.5703125" style="104" customWidth="1"/>
    <col min="6403" max="6403" width="37.85546875" style="104" customWidth="1"/>
    <col min="6404" max="6404" width="15.85546875" style="104" customWidth="1"/>
    <col min="6405" max="6405" width="15.5703125" style="104" customWidth="1"/>
    <col min="6406" max="6407" width="24.140625" style="104" customWidth="1"/>
    <col min="6408" max="6656" width="11.42578125" style="104"/>
    <col min="6657" max="6657" width="25.42578125" style="104" customWidth="1"/>
    <col min="6658" max="6658" width="28.5703125" style="104" customWidth="1"/>
    <col min="6659" max="6659" width="37.85546875" style="104" customWidth="1"/>
    <col min="6660" max="6660" width="15.85546875" style="104" customWidth="1"/>
    <col min="6661" max="6661" width="15.5703125" style="104" customWidth="1"/>
    <col min="6662" max="6663" width="24.140625" style="104" customWidth="1"/>
    <col min="6664" max="6912" width="11.42578125" style="104"/>
    <col min="6913" max="6913" width="25.42578125" style="104" customWidth="1"/>
    <col min="6914" max="6914" width="28.5703125" style="104" customWidth="1"/>
    <col min="6915" max="6915" width="37.85546875" style="104" customWidth="1"/>
    <col min="6916" max="6916" width="15.85546875" style="104" customWidth="1"/>
    <col min="6917" max="6917" width="15.5703125" style="104" customWidth="1"/>
    <col min="6918" max="6919" width="24.140625" style="104" customWidth="1"/>
    <col min="6920" max="7168" width="11.42578125" style="104"/>
    <col min="7169" max="7169" width="25.42578125" style="104" customWidth="1"/>
    <col min="7170" max="7170" width="28.5703125" style="104" customWidth="1"/>
    <col min="7171" max="7171" width="37.85546875" style="104" customWidth="1"/>
    <col min="7172" max="7172" width="15.85546875" style="104" customWidth="1"/>
    <col min="7173" max="7173" width="15.5703125" style="104" customWidth="1"/>
    <col min="7174" max="7175" width="24.140625" style="104" customWidth="1"/>
    <col min="7176" max="7424" width="11.42578125" style="104"/>
    <col min="7425" max="7425" width="25.42578125" style="104" customWidth="1"/>
    <col min="7426" max="7426" width="28.5703125" style="104" customWidth="1"/>
    <col min="7427" max="7427" width="37.85546875" style="104" customWidth="1"/>
    <col min="7428" max="7428" width="15.85546875" style="104" customWidth="1"/>
    <col min="7429" max="7429" width="15.5703125" style="104" customWidth="1"/>
    <col min="7430" max="7431" width="24.140625" style="104" customWidth="1"/>
    <col min="7432" max="7680" width="11.42578125" style="104"/>
    <col min="7681" max="7681" width="25.42578125" style="104" customWidth="1"/>
    <col min="7682" max="7682" width="28.5703125" style="104" customWidth="1"/>
    <col min="7683" max="7683" width="37.85546875" style="104" customWidth="1"/>
    <col min="7684" max="7684" width="15.85546875" style="104" customWidth="1"/>
    <col min="7685" max="7685" width="15.5703125" style="104" customWidth="1"/>
    <col min="7686" max="7687" width="24.140625" style="104" customWidth="1"/>
    <col min="7688" max="7936" width="11.42578125" style="104"/>
    <col min="7937" max="7937" width="25.42578125" style="104" customWidth="1"/>
    <col min="7938" max="7938" width="28.5703125" style="104" customWidth="1"/>
    <col min="7939" max="7939" width="37.85546875" style="104" customWidth="1"/>
    <col min="7940" max="7940" width="15.85546875" style="104" customWidth="1"/>
    <col min="7941" max="7941" width="15.5703125" style="104" customWidth="1"/>
    <col min="7942" max="7943" width="24.140625" style="104" customWidth="1"/>
    <col min="7944" max="8192" width="11.42578125" style="104"/>
    <col min="8193" max="8193" width="25.42578125" style="104" customWidth="1"/>
    <col min="8194" max="8194" width="28.5703125" style="104" customWidth="1"/>
    <col min="8195" max="8195" width="37.85546875" style="104" customWidth="1"/>
    <col min="8196" max="8196" width="15.85546875" style="104" customWidth="1"/>
    <col min="8197" max="8197" width="15.5703125" style="104" customWidth="1"/>
    <col min="8198" max="8199" width="24.140625" style="104" customWidth="1"/>
    <col min="8200" max="8448" width="11.42578125" style="104"/>
    <col min="8449" max="8449" width="25.42578125" style="104" customWidth="1"/>
    <col min="8450" max="8450" width="28.5703125" style="104" customWidth="1"/>
    <col min="8451" max="8451" width="37.85546875" style="104" customWidth="1"/>
    <col min="8452" max="8452" width="15.85546875" style="104" customWidth="1"/>
    <col min="8453" max="8453" width="15.5703125" style="104" customWidth="1"/>
    <col min="8454" max="8455" width="24.140625" style="104" customWidth="1"/>
    <col min="8456" max="8704" width="11.42578125" style="104"/>
    <col min="8705" max="8705" width="25.42578125" style="104" customWidth="1"/>
    <col min="8706" max="8706" width="28.5703125" style="104" customWidth="1"/>
    <col min="8707" max="8707" width="37.85546875" style="104" customWidth="1"/>
    <col min="8708" max="8708" width="15.85546875" style="104" customWidth="1"/>
    <col min="8709" max="8709" width="15.5703125" style="104" customWidth="1"/>
    <col min="8710" max="8711" width="24.140625" style="104" customWidth="1"/>
    <col min="8712" max="8960" width="11.42578125" style="104"/>
    <col min="8961" max="8961" width="25.42578125" style="104" customWidth="1"/>
    <col min="8962" max="8962" width="28.5703125" style="104" customWidth="1"/>
    <col min="8963" max="8963" width="37.85546875" style="104" customWidth="1"/>
    <col min="8964" max="8964" width="15.85546875" style="104" customWidth="1"/>
    <col min="8965" max="8965" width="15.5703125" style="104" customWidth="1"/>
    <col min="8966" max="8967" width="24.140625" style="104" customWidth="1"/>
    <col min="8968" max="9216" width="11.42578125" style="104"/>
    <col min="9217" max="9217" width="25.42578125" style="104" customWidth="1"/>
    <col min="9218" max="9218" width="28.5703125" style="104" customWidth="1"/>
    <col min="9219" max="9219" width="37.85546875" style="104" customWidth="1"/>
    <col min="9220" max="9220" width="15.85546875" style="104" customWidth="1"/>
    <col min="9221" max="9221" width="15.5703125" style="104" customWidth="1"/>
    <col min="9222" max="9223" width="24.140625" style="104" customWidth="1"/>
    <col min="9224" max="9472" width="11.42578125" style="104"/>
    <col min="9473" max="9473" width="25.42578125" style="104" customWidth="1"/>
    <col min="9474" max="9474" width="28.5703125" style="104" customWidth="1"/>
    <col min="9475" max="9475" width="37.85546875" style="104" customWidth="1"/>
    <col min="9476" max="9476" width="15.85546875" style="104" customWidth="1"/>
    <col min="9477" max="9477" width="15.5703125" style="104" customWidth="1"/>
    <col min="9478" max="9479" width="24.140625" style="104" customWidth="1"/>
    <col min="9480" max="9728" width="11.42578125" style="104"/>
    <col min="9729" max="9729" width="25.42578125" style="104" customWidth="1"/>
    <col min="9730" max="9730" width="28.5703125" style="104" customWidth="1"/>
    <col min="9731" max="9731" width="37.85546875" style="104" customWidth="1"/>
    <col min="9732" max="9732" width="15.85546875" style="104" customWidth="1"/>
    <col min="9733" max="9733" width="15.5703125" style="104" customWidth="1"/>
    <col min="9734" max="9735" width="24.140625" style="104" customWidth="1"/>
    <col min="9736" max="9984" width="11.42578125" style="104"/>
    <col min="9985" max="9985" width="25.42578125" style="104" customWidth="1"/>
    <col min="9986" max="9986" width="28.5703125" style="104" customWidth="1"/>
    <col min="9987" max="9987" width="37.85546875" style="104" customWidth="1"/>
    <col min="9988" max="9988" width="15.85546875" style="104" customWidth="1"/>
    <col min="9989" max="9989" width="15.5703125" style="104" customWidth="1"/>
    <col min="9990" max="9991" width="24.140625" style="104" customWidth="1"/>
    <col min="9992" max="10240" width="11.42578125" style="104"/>
    <col min="10241" max="10241" width="25.42578125" style="104" customWidth="1"/>
    <col min="10242" max="10242" width="28.5703125" style="104" customWidth="1"/>
    <col min="10243" max="10243" width="37.85546875" style="104" customWidth="1"/>
    <col min="10244" max="10244" width="15.85546875" style="104" customWidth="1"/>
    <col min="10245" max="10245" width="15.5703125" style="104" customWidth="1"/>
    <col min="10246" max="10247" width="24.140625" style="104" customWidth="1"/>
    <col min="10248" max="10496" width="11.42578125" style="104"/>
    <col min="10497" max="10497" width="25.42578125" style="104" customWidth="1"/>
    <col min="10498" max="10498" width="28.5703125" style="104" customWidth="1"/>
    <col min="10499" max="10499" width="37.85546875" style="104" customWidth="1"/>
    <col min="10500" max="10500" width="15.85546875" style="104" customWidth="1"/>
    <col min="10501" max="10501" width="15.5703125" style="104" customWidth="1"/>
    <col min="10502" max="10503" width="24.140625" style="104" customWidth="1"/>
    <col min="10504" max="10752" width="11.42578125" style="104"/>
    <col min="10753" max="10753" width="25.42578125" style="104" customWidth="1"/>
    <col min="10754" max="10754" width="28.5703125" style="104" customWidth="1"/>
    <col min="10755" max="10755" width="37.85546875" style="104" customWidth="1"/>
    <col min="10756" max="10756" width="15.85546875" style="104" customWidth="1"/>
    <col min="10757" max="10757" width="15.5703125" style="104" customWidth="1"/>
    <col min="10758" max="10759" width="24.140625" style="104" customWidth="1"/>
    <col min="10760" max="11008" width="11.42578125" style="104"/>
    <col min="11009" max="11009" width="25.42578125" style="104" customWidth="1"/>
    <col min="11010" max="11010" width="28.5703125" style="104" customWidth="1"/>
    <col min="11011" max="11011" width="37.85546875" style="104" customWidth="1"/>
    <col min="11012" max="11012" width="15.85546875" style="104" customWidth="1"/>
    <col min="11013" max="11013" width="15.5703125" style="104" customWidth="1"/>
    <col min="11014" max="11015" width="24.140625" style="104" customWidth="1"/>
    <col min="11016" max="11264" width="11.42578125" style="104"/>
    <col min="11265" max="11265" width="25.42578125" style="104" customWidth="1"/>
    <col min="11266" max="11266" width="28.5703125" style="104" customWidth="1"/>
    <col min="11267" max="11267" width="37.85546875" style="104" customWidth="1"/>
    <col min="11268" max="11268" width="15.85546875" style="104" customWidth="1"/>
    <col min="11269" max="11269" width="15.5703125" style="104" customWidth="1"/>
    <col min="11270" max="11271" width="24.140625" style="104" customWidth="1"/>
    <col min="11272" max="11520" width="11.42578125" style="104"/>
    <col min="11521" max="11521" width="25.42578125" style="104" customWidth="1"/>
    <col min="11522" max="11522" width="28.5703125" style="104" customWidth="1"/>
    <col min="11523" max="11523" width="37.85546875" style="104" customWidth="1"/>
    <col min="11524" max="11524" width="15.85546875" style="104" customWidth="1"/>
    <col min="11525" max="11525" width="15.5703125" style="104" customWidth="1"/>
    <col min="11526" max="11527" width="24.140625" style="104" customWidth="1"/>
    <col min="11528" max="11776" width="11.42578125" style="104"/>
    <col min="11777" max="11777" width="25.42578125" style="104" customWidth="1"/>
    <col min="11778" max="11778" width="28.5703125" style="104" customWidth="1"/>
    <col min="11779" max="11779" width="37.85546875" style="104" customWidth="1"/>
    <col min="11780" max="11780" width="15.85546875" style="104" customWidth="1"/>
    <col min="11781" max="11781" width="15.5703125" style="104" customWidth="1"/>
    <col min="11782" max="11783" width="24.140625" style="104" customWidth="1"/>
    <col min="11784" max="12032" width="11.42578125" style="104"/>
    <col min="12033" max="12033" width="25.42578125" style="104" customWidth="1"/>
    <col min="12034" max="12034" width="28.5703125" style="104" customWidth="1"/>
    <col min="12035" max="12035" width="37.85546875" style="104" customWidth="1"/>
    <col min="12036" max="12036" width="15.85546875" style="104" customWidth="1"/>
    <col min="12037" max="12037" width="15.5703125" style="104" customWidth="1"/>
    <col min="12038" max="12039" width="24.140625" style="104" customWidth="1"/>
    <col min="12040" max="12288" width="11.42578125" style="104"/>
    <col min="12289" max="12289" width="25.42578125" style="104" customWidth="1"/>
    <col min="12290" max="12290" width="28.5703125" style="104" customWidth="1"/>
    <col min="12291" max="12291" width="37.85546875" style="104" customWidth="1"/>
    <col min="12292" max="12292" width="15.85546875" style="104" customWidth="1"/>
    <col min="12293" max="12293" width="15.5703125" style="104" customWidth="1"/>
    <col min="12294" max="12295" width="24.140625" style="104" customWidth="1"/>
    <col min="12296" max="12544" width="11.42578125" style="104"/>
    <col min="12545" max="12545" width="25.42578125" style="104" customWidth="1"/>
    <col min="12546" max="12546" width="28.5703125" style="104" customWidth="1"/>
    <col min="12547" max="12547" width="37.85546875" style="104" customWidth="1"/>
    <col min="12548" max="12548" width="15.85546875" style="104" customWidth="1"/>
    <col min="12549" max="12549" width="15.5703125" style="104" customWidth="1"/>
    <col min="12550" max="12551" width="24.140625" style="104" customWidth="1"/>
    <col min="12552" max="12800" width="11.42578125" style="104"/>
    <col min="12801" max="12801" width="25.42578125" style="104" customWidth="1"/>
    <col min="12802" max="12802" width="28.5703125" style="104" customWidth="1"/>
    <col min="12803" max="12803" width="37.85546875" style="104" customWidth="1"/>
    <col min="12804" max="12804" width="15.85546875" style="104" customWidth="1"/>
    <col min="12805" max="12805" width="15.5703125" style="104" customWidth="1"/>
    <col min="12806" max="12807" width="24.140625" style="104" customWidth="1"/>
    <col min="12808" max="13056" width="11.42578125" style="104"/>
    <col min="13057" max="13057" width="25.42578125" style="104" customWidth="1"/>
    <col min="13058" max="13058" width="28.5703125" style="104" customWidth="1"/>
    <col min="13059" max="13059" width="37.85546875" style="104" customWidth="1"/>
    <col min="13060" max="13060" width="15.85546875" style="104" customWidth="1"/>
    <col min="13061" max="13061" width="15.5703125" style="104" customWidth="1"/>
    <col min="13062" max="13063" width="24.140625" style="104" customWidth="1"/>
    <col min="13064" max="13312" width="11.42578125" style="104"/>
    <col min="13313" max="13313" width="25.42578125" style="104" customWidth="1"/>
    <col min="13314" max="13314" width="28.5703125" style="104" customWidth="1"/>
    <col min="13315" max="13315" width="37.85546875" style="104" customWidth="1"/>
    <col min="13316" max="13316" width="15.85546875" style="104" customWidth="1"/>
    <col min="13317" max="13317" width="15.5703125" style="104" customWidth="1"/>
    <col min="13318" max="13319" width="24.140625" style="104" customWidth="1"/>
    <col min="13320" max="13568" width="11.42578125" style="104"/>
    <col min="13569" max="13569" width="25.42578125" style="104" customWidth="1"/>
    <col min="13570" max="13570" width="28.5703125" style="104" customWidth="1"/>
    <col min="13571" max="13571" width="37.85546875" style="104" customWidth="1"/>
    <col min="13572" max="13572" width="15.85546875" style="104" customWidth="1"/>
    <col min="13573" max="13573" width="15.5703125" style="104" customWidth="1"/>
    <col min="13574" max="13575" width="24.140625" style="104" customWidth="1"/>
    <col min="13576" max="13824" width="11.42578125" style="104"/>
    <col min="13825" max="13825" width="25.42578125" style="104" customWidth="1"/>
    <col min="13826" max="13826" width="28.5703125" style="104" customWidth="1"/>
    <col min="13827" max="13827" width="37.85546875" style="104" customWidth="1"/>
    <col min="13828" max="13828" width="15.85546875" style="104" customWidth="1"/>
    <col min="13829" max="13829" width="15.5703125" style="104" customWidth="1"/>
    <col min="13830" max="13831" width="24.140625" style="104" customWidth="1"/>
    <col min="13832" max="14080" width="11.42578125" style="104"/>
    <col min="14081" max="14081" width="25.42578125" style="104" customWidth="1"/>
    <col min="14082" max="14082" width="28.5703125" style="104" customWidth="1"/>
    <col min="14083" max="14083" width="37.85546875" style="104" customWidth="1"/>
    <col min="14084" max="14084" width="15.85546875" style="104" customWidth="1"/>
    <col min="14085" max="14085" width="15.5703125" style="104" customWidth="1"/>
    <col min="14086" max="14087" width="24.140625" style="104" customWidth="1"/>
    <col min="14088" max="14336" width="11.42578125" style="104"/>
    <col min="14337" max="14337" width="25.42578125" style="104" customWidth="1"/>
    <col min="14338" max="14338" width="28.5703125" style="104" customWidth="1"/>
    <col min="14339" max="14339" width="37.85546875" style="104" customWidth="1"/>
    <col min="14340" max="14340" width="15.85546875" style="104" customWidth="1"/>
    <col min="14341" max="14341" width="15.5703125" style="104" customWidth="1"/>
    <col min="14342" max="14343" width="24.140625" style="104" customWidth="1"/>
    <col min="14344" max="14592" width="11.42578125" style="104"/>
    <col min="14593" max="14593" width="25.42578125" style="104" customWidth="1"/>
    <col min="14594" max="14594" width="28.5703125" style="104" customWidth="1"/>
    <col min="14595" max="14595" width="37.85546875" style="104" customWidth="1"/>
    <col min="14596" max="14596" width="15.85546875" style="104" customWidth="1"/>
    <col min="14597" max="14597" width="15.5703125" style="104" customWidth="1"/>
    <col min="14598" max="14599" width="24.140625" style="104" customWidth="1"/>
    <col min="14600" max="14848" width="11.42578125" style="104"/>
    <col min="14849" max="14849" width="25.42578125" style="104" customWidth="1"/>
    <col min="14850" max="14850" width="28.5703125" style="104" customWidth="1"/>
    <col min="14851" max="14851" width="37.85546875" style="104" customWidth="1"/>
    <col min="14852" max="14852" width="15.85546875" style="104" customWidth="1"/>
    <col min="14853" max="14853" width="15.5703125" style="104" customWidth="1"/>
    <col min="14854" max="14855" width="24.140625" style="104" customWidth="1"/>
    <col min="14856" max="15104" width="11.42578125" style="104"/>
    <col min="15105" max="15105" width="25.42578125" style="104" customWidth="1"/>
    <col min="15106" max="15106" width="28.5703125" style="104" customWidth="1"/>
    <col min="15107" max="15107" width="37.85546875" style="104" customWidth="1"/>
    <col min="15108" max="15108" width="15.85546875" style="104" customWidth="1"/>
    <col min="15109" max="15109" width="15.5703125" style="104" customWidth="1"/>
    <col min="15110" max="15111" width="24.140625" style="104" customWidth="1"/>
    <col min="15112" max="15360" width="11.42578125" style="104"/>
    <col min="15361" max="15361" width="25.42578125" style="104" customWidth="1"/>
    <col min="15362" max="15362" width="28.5703125" style="104" customWidth="1"/>
    <col min="15363" max="15363" width="37.85546875" style="104" customWidth="1"/>
    <col min="15364" max="15364" width="15.85546875" style="104" customWidth="1"/>
    <col min="15365" max="15365" width="15.5703125" style="104" customWidth="1"/>
    <col min="15366" max="15367" width="24.140625" style="104" customWidth="1"/>
    <col min="15368" max="15616" width="11.42578125" style="104"/>
    <col min="15617" max="15617" width="25.42578125" style="104" customWidth="1"/>
    <col min="15618" max="15618" width="28.5703125" style="104" customWidth="1"/>
    <col min="15619" max="15619" width="37.85546875" style="104" customWidth="1"/>
    <col min="15620" max="15620" width="15.85546875" style="104" customWidth="1"/>
    <col min="15621" max="15621" width="15.5703125" style="104" customWidth="1"/>
    <col min="15622" max="15623" width="24.140625" style="104" customWidth="1"/>
    <col min="15624" max="15872" width="11.42578125" style="104"/>
    <col min="15873" max="15873" width="25.42578125" style="104" customWidth="1"/>
    <col min="15874" max="15874" width="28.5703125" style="104" customWidth="1"/>
    <col min="15875" max="15875" width="37.85546875" style="104" customWidth="1"/>
    <col min="15876" max="15876" width="15.85546875" style="104" customWidth="1"/>
    <col min="15877" max="15877" width="15.5703125" style="104" customWidth="1"/>
    <col min="15878" max="15879" width="24.140625" style="104" customWidth="1"/>
    <col min="15880" max="16128" width="11.42578125" style="104"/>
    <col min="16129" max="16129" width="25.42578125" style="104" customWidth="1"/>
    <col min="16130" max="16130" width="28.5703125" style="104" customWidth="1"/>
    <col min="16131" max="16131" width="37.85546875" style="104" customWidth="1"/>
    <col min="16132" max="16132" width="15.85546875" style="104" customWidth="1"/>
    <col min="16133" max="16133" width="15.5703125" style="104" customWidth="1"/>
    <col min="16134" max="16135" width="24.140625" style="104" customWidth="1"/>
    <col min="16136" max="16384" width="11.42578125" style="104"/>
  </cols>
  <sheetData>
    <row r="1" spans="1:7" s="102" customFormat="1" ht="18.75" x14ac:dyDescent="0.3">
      <c r="A1" s="99" t="s">
        <v>245</v>
      </c>
      <c r="B1" s="100"/>
      <c r="C1" s="101"/>
    </row>
    <row r="2" spans="1:7" s="102" customFormat="1" ht="18.75" x14ac:dyDescent="0.3">
      <c r="A2" s="102" t="s">
        <v>272</v>
      </c>
      <c r="B2" s="103"/>
      <c r="C2" s="101"/>
    </row>
    <row r="4" spans="1:7" ht="18.75" x14ac:dyDescent="0.3">
      <c r="A4" s="102" t="s">
        <v>246</v>
      </c>
    </row>
    <row r="5" spans="1:7" s="237" customFormat="1" ht="75" x14ac:dyDescent="0.25">
      <c r="A5" s="234" t="s">
        <v>363</v>
      </c>
      <c r="B5" s="234" t="s">
        <v>36</v>
      </c>
      <c r="C5" s="234" t="s">
        <v>213</v>
      </c>
      <c r="D5" s="234" t="s">
        <v>249</v>
      </c>
      <c r="E5" s="234" t="s">
        <v>250</v>
      </c>
      <c r="F5" s="236" t="s">
        <v>273</v>
      </c>
      <c r="G5" s="236" t="s">
        <v>274</v>
      </c>
    </row>
    <row r="6" spans="1:7" x14ac:dyDescent="0.25">
      <c r="A6" s="107"/>
      <c r="B6" s="108"/>
      <c r="C6" s="109"/>
      <c r="D6" s="117"/>
      <c r="E6" s="117"/>
      <c r="F6" s="117"/>
      <c r="G6" s="117"/>
    </row>
    <row r="7" spans="1:7" x14ac:dyDescent="0.25">
      <c r="A7" s="107"/>
      <c r="B7" s="108"/>
      <c r="C7" s="109"/>
      <c r="D7" s="117"/>
      <c r="E7" s="117"/>
      <c r="F7" s="117"/>
      <c r="G7" s="117"/>
    </row>
    <row r="8" spans="1:7" x14ac:dyDescent="0.25">
      <c r="A8" s="107"/>
      <c r="B8" s="108"/>
      <c r="C8" s="109"/>
      <c r="D8" s="117"/>
      <c r="E8" s="117"/>
      <c r="F8" s="117"/>
      <c r="G8" s="117"/>
    </row>
    <row r="9" spans="1:7" x14ac:dyDescent="0.25">
      <c r="A9" s="107"/>
      <c r="B9" s="108"/>
      <c r="C9" s="109"/>
      <c r="D9" s="117"/>
      <c r="E9" s="117"/>
      <c r="F9" s="117"/>
      <c r="G9" s="117"/>
    </row>
    <row r="10" spans="1:7" x14ac:dyDescent="0.25">
      <c r="A10" s="107"/>
      <c r="B10" s="108"/>
      <c r="C10" s="109"/>
      <c r="D10" s="117"/>
      <c r="E10" s="117"/>
      <c r="F10" s="117"/>
      <c r="G10" s="117"/>
    </row>
    <row r="11" spans="1:7" x14ac:dyDescent="0.25">
      <c r="A11" s="107"/>
      <c r="B11" s="108"/>
      <c r="C11" s="109"/>
      <c r="D11" s="117"/>
      <c r="E11" s="117"/>
      <c r="F11" s="117"/>
      <c r="G11" s="117"/>
    </row>
    <row r="12" spans="1:7" s="105" customFormat="1" x14ac:dyDescent="0.25">
      <c r="A12" s="108"/>
      <c r="B12" s="108"/>
      <c r="C12" s="109"/>
      <c r="D12" s="118"/>
      <c r="E12" s="118"/>
      <c r="F12" s="118"/>
      <c r="G12" s="118"/>
    </row>
    <row r="13" spans="1:7" x14ac:dyDescent="0.25">
      <c r="A13" s="107"/>
      <c r="B13" s="108"/>
      <c r="C13" s="109"/>
      <c r="D13" s="117"/>
      <c r="E13" s="117"/>
      <c r="F13" s="117"/>
      <c r="G13" s="117"/>
    </row>
    <row r="14" spans="1:7" x14ac:dyDescent="0.25">
      <c r="A14" s="107"/>
      <c r="B14" s="108"/>
      <c r="C14" s="109"/>
      <c r="D14" s="117"/>
      <c r="E14" s="117"/>
      <c r="F14" s="117"/>
      <c r="G14" s="117"/>
    </row>
    <row r="15" spans="1:7" x14ac:dyDescent="0.25">
      <c r="A15" s="107"/>
      <c r="B15" s="108"/>
      <c r="C15" s="109"/>
      <c r="D15" s="117"/>
      <c r="E15" s="117"/>
      <c r="F15" s="117"/>
      <c r="G15" s="117"/>
    </row>
    <row r="16" spans="1:7" s="110" customFormat="1" x14ac:dyDescent="0.25">
      <c r="B16" s="111"/>
      <c r="C16" s="112"/>
    </row>
    <row r="17" spans="1:7" s="110" customFormat="1" ht="18.75" x14ac:dyDescent="0.3">
      <c r="A17" s="113" t="s">
        <v>244</v>
      </c>
      <c r="B17" s="111"/>
      <c r="C17" s="112"/>
    </row>
    <row r="18" spans="1:7" s="235" customFormat="1" ht="30" x14ac:dyDescent="0.25">
      <c r="A18" s="234" t="s">
        <v>220</v>
      </c>
      <c r="B18" s="234" t="s">
        <v>221</v>
      </c>
      <c r="C18" s="366" t="s">
        <v>225</v>
      </c>
      <c r="D18" s="367"/>
      <c r="E18" s="368"/>
      <c r="F18" s="234" t="s">
        <v>275</v>
      </c>
      <c r="G18" s="234" t="s">
        <v>276</v>
      </c>
    </row>
    <row r="19" spans="1:7" s="105" customFormat="1" x14ac:dyDescent="0.25">
      <c r="A19" s="114" t="s">
        <v>222</v>
      </c>
      <c r="B19" s="108"/>
      <c r="C19" s="369"/>
      <c r="D19" s="370"/>
      <c r="E19" s="371"/>
      <c r="F19" s="116"/>
      <c r="G19" s="116"/>
    </row>
    <row r="20" spans="1:7" s="105" customFormat="1" x14ac:dyDescent="0.25">
      <c r="A20" s="114" t="s">
        <v>223</v>
      </c>
      <c r="B20" s="108"/>
      <c r="C20" s="369"/>
      <c r="D20" s="370"/>
      <c r="E20" s="371"/>
      <c r="F20" s="116"/>
      <c r="G20" s="116"/>
    </row>
    <row r="21" spans="1:7" s="105" customFormat="1" x14ac:dyDescent="0.25">
      <c r="A21" s="114" t="s">
        <v>277</v>
      </c>
      <c r="B21" s="108"/>
      <c r="C21" s="369"/>
      <c r="D21" s="370"/>
      <c r="E21" s="371"/>
      <c r="F21" s="116"/>
      <c r="G21" s="116"/>
    </row>
    <row r="22" spans="1:7" s="105" customFormat="1" ht="30" x14ac:dyDescent="0.25">
      <c r="A22" s="114" t="s">
        <v>278</v>
      </c>
      <c r="B22" s="108"/>
      <c r="C22" s="369"/>
      <c r="D22" s="370"/>
      <c r="E22" s="371"/>
      <c r="F22" s="116"/>
      <c r="G22" s="116"/>
    </row>
    <row r="23" spans="1:7" s="105" customFormat="1" x14ac:dyDescent="0.25">
      <c r="A23" s="114" t="s">
        <v>279</v>
      </c>
      <c r="B23" s="108"/>
      <c r="C23" s="369"/>
      <c r="D23" s="370"/>
      <c r="E23" s="371"/>
      <c r="F23" s="116"/>
      <c r="G23" s="116"/>
    </row>
    <row r="24" spans="1:7" s="105" customFormat="1" x14ac:dyDescent="0.25">
      <c r="A24" s="114" t="s">
        <v>280</v>
      </c>
      <c r="B24" s="108"/>
      <c r="C24" s="369"/>
      <c r="D24" s="370"/>
      <c r="E24" s="371"/>
      <c r="F24" s="116"/>
      <c r="G24" s="116"/>
    </row>
    <row r="25" spans="1:7" s="105" customFormat="1" x14ac:dyDescent="0.25">
      <c r="A25" s="108"/>
      <c r="B25" s="108"/>
      <c r="C25" s="369"/>
      <c r="D25" s="370"/>
      <c r="E25" s="371"/>
      <c r="F25" s="116"/>
      <c r="G25" s="116"/>
    </row>
    <row r="26" spans="1:7" s="105" customFormat="1" x14ac:dyDescent="0.25">
      <c r="A26" s="108"/>
      <c r="B26" s="108"/>
      <c r="C26" s="369"/>
      <c r="D26" s="370"/>
      <c r="E26" s="371"/>
      <c r="F26" s="116"/>
      <c r="G26" s="116"/>
    </row>
    <row r="27" spans="1:7" s="105" customFormat="1" x14ac:dyDescent="0.25">
      <c r="A27" s="108"/>
      <c r="B27" s="108"/>
      <c r="C27" s="369"/>
      <c r="D27" s="370"/>
      <c r="E27" s="371"/>
      <c r="F27" s="116"/>
      <c r="G27" s="116"/>
    </row>
    <row r="28" spans="1:7" ht="57.75" customHeight="1" x14ac:dyDescent="0.25"/>
    <row r="29" spans="1:7" s="102" customFormat="1" ht="18.75" x14ac:dyDescent="0.3">
      <c r="A29" s="102" t="s">
        <v>224</v>
      </c>
      <c r="B29" s="100"/>
      <c r="C29" s="101"/>
    </row>
    <row r="30" spans="1:7" s="237" customFormat="1" ht="23.45" customHeight="1" x14ac:dyDescent="0.25">
      <c r="A30" s="236" t="s">
        <v>226</v>
      </c>
      <c r="B30" s="234" t="s">
        <v>231</v>
      </c>
      <c r="C30" s="234" t="s">
        <v>230</v>
      </c>
      <c r="D30" s="364" t="s">
        <v>248</v>
      </c>
      <c r="E30" s="364"/>
      <c r="F30" s="364"/>
      <c r="G30" s="364"/>
    </row>
    <row r="31" spans="1:7" x14ac:dyDescent="0.25">
      <c r="A31" s="107" t="s">
        <v>227</v>
      </c>
      <c r="B31" s="108"/>
      <c r="C31" s="109" t="s">
        <v>229</v>
      </c>
      <c r="D31" s="365"/>
      <c r="E31" s="365"/>
      <c r="F31" s="365"/>
      <c r="G31" s="365"/>
    </row>
    <row r="32" spans="1:7" x14ac:dyDescent="0.25">
      <c r="A32" s="107"/>
      <c r="B32" s="108"/>
      <c r="C32" s="109" t="s">
        <v>228</v>
      </c>
      <c r="D32" s="365"/>
      <c r="E32" s="365"/>
      <c r="F32" s="365"/>
      <c r="G32" s="365"/>
    </row>
    <row r="33" spans="1:7" x14ac:dyDescent="0.25">
      <c r="A33" s="107"/>
      <c r="B33" s="108"/>
      <c r="C33" s="109" t="s">
        <v>242</v>
      </c>
      <c r="D33" s="365"/>
      <c r="E33" s="365"/>
      <c r="F33" s="365"/>
      <c r="G33" s="365"/>
    </row>
    <row r="34" spans="1:7" x14ac:dyDescent="0.25">
      <c r="A34" s="107"/>
      <c r="B34" s="108"/>
      <c r="C34" s="109" t="s">
        <v>243</v>
      </c>
      <c r="D34" s="365"/>
      <c r="E34" s="365"/>
      <c r="F34" s="365"/>
      <c r="G34" s="365"/>
    </row>
    <row r="35" spans="1:7" x14ac:dyDescent="0.25">
      <c r="A35" s="107" t="s">
        <v>216</v>
      </c>
      <c r="B35" s="108"/>
      <c r="C35" s="109"/>
      <c r="D35" s="365"/>
      <c r="E35" s="365"/>
      <c r="F35" s="365"/>
      <c r="G35" s="365"/>
    </row>
    <row r="36" spans="1:7" x14ac:dyDescent="0.25">
      <c r="A36" s="107"/>
      <c r="B36" s="108"/>
      <c r="C36" s="109"/>
      <c r="D36" s="365"/>
      <c r="E36" s="365"/>
      <c r="F36" s="365"/>
      <c r="G36" s="365"/>
    </row>
    <row r="37" spans="1:7" x14ac:dyDescent="0.25">
      <c r="A37" s="107" t="s">
        <v>65</v>
      </c>
      <c r="B37" s="108"/>
      <c r="C37" s="109" t="s">
        <v>229</v>
      </c>
      <c r="D37" s="365"/>
      <c r="E37" s="365"/>
      <c r="F37" s="365"/>
      <c r="G37" s="365"/>
    </row>
    <row r="38" spans="1:7" x14ac:dyDescent="0.25">
      <c r="A38" s="107"/>
      <c r="B38" s="108"/>
      <c r="C38" s="109" t="s">
        <v>228</v>
      </c>
      <c r="D38" s="365"/>
      <c r="E38" s="365"/>
      <c r="F38" s="365"/>
      <c r="G38" s="365"/>
    </row>
    <row r="39" spans="1:7" x14ac:dyDescent="0.25">
      <c r="A39" s="107"/>
      <c r="B39" s="108"/>
      <c r="C39" s="109"/>
      <c r="D39" s="365"/>
      <c r="E39" s="365"/>
      <c r="F39" s="365"/>
      <c r="G39" s="365"/>
    </row>
    <row r="40" spans="1:7" x14ac:dyDescent="0.25">
      <c r="A40" s="107"/>
      <c r="B40" s="108"/>
      <c r="C40" s="109"/>
      <c r="D40" s="365"/>
      <c r="E40" s="365"/>
      <c r="F40" s="365"/>
      <c r="G40" s="365"/>
    </row>
    <row r="41" spans="1:7" x14ac:dyDescent="0.25">
      <c r="A41" s="107"/>
      <c r="B41" s="108"/>
      <c r="C41" s="109"/>
      <c r="D41" s="365"/>
      <c r="E41" s="365"/>
      <c r="F41" s="365"/>
      <c r="G41" s="365"/>
    </row>
    <row r="42" spans="1:7" x14ac:dyDescent="0.25">
      <c r="A42" s="107"/>
      <c r="B42" s="108"/>
      <c r="C42" s="109"/>
      <c r="D42" s="365"/>
      <c r="E42" s="365"/>
      <c r="F42" s="365"/>
      <c r="G42" s="365"/>
    </row>
    <row r="44" spans="1:7" s="102" customFormat="1" ht="18.75" x14ac:dyDescent="0.3">
      <c r="A44" s="102" t="s">
        <v>232</v>
      </c>
      <c r="B44" s="100"/>
      <c r="C44" s="101"/>
    </row>
    <row r="45" spans="1:7" s="235" customFormat="1" ht="30" x14ac:dyDescent="0.25">
      <c r="A45" s="234" t="s">
        <v>233</v>
      </c>
      <c r="B45" s="234" t="s">
        <v>281</v>
      </c>
      <c r="C45" s="366" t="s">
        <v>237</v>
      </c>
      <c r="D45" s="367"/>
      <c r="E45" s="368"/>
      <c r="F45" s="234" t="s">
        <v>275</v>
      </c>
      <c r="G45" s="234" t="s">
        <v>276</v>
      </c>
    </row>
    <row r="46" spans="1:7" s="105" customFormat="1" x14ac:dyDescent="0.25">
      <c r="A46" s="115" t="s">
        <v>234</v>
      </c>
      <c r="B46" s="115"/>
      <c r="C46" s="361"/>
      <c r="D46" s="362"/>
      <c r="E46" s="363"/>
      <c r="F46" s="116"/>
      <c r="G46" s="116"/>
    </row>
    <row r="47" spans="1:7" s="105" customFormat="1" x14ac:dyDescent="0.25">
      <c r="A47" s="115" t="s">
        <v>1</v>
      </c>
      <c r="B47" s="115"/>
      <c r="C47" s="361"/>
      <c r="D47" s="362"/>
      <c r="E47" s="363"/>
      <c r="F47" s="116"/>
      <c r="G47" s="116"/>
    </row>
    <row r="48" spans="1:7" s="105" customFormat="1" x14ac:dyDescent="0.25">
      <c r="A48" s="115" t="s">
        <v>235</v>
      </c>
      <c r="B48" s="115"/>
      <c r="C48" s="361"/>
      <c r="D48" s="362"/>
      <c r="E48" s="363"/>
      <c r="F48" s="116"/>
      <c r="G48" s="116"/>
    </row>
    <row r="49" spans="1:7" s="105" customFormat="1" x14ac:dyDescent="0.25">
      <c r="A49" s="115" t="s">
        <v>236</v>
      </c>
      <c r="B49" s="115"/>
      <c r="C49" s="361"/>
      <c r="D49" s="362"/>
      <c r="E49" s="363"/>
      <c r="F49" s="116"/>
      <c r="G49" s="116"/>
    </row>
    <row r="50" spans="1:7" s="105" customFormat="1" x14ac:dyDescent="0.25">
      <c r="A50" s="115" t="s">
        <v>238</v>
      </c>
      <c r="B50" s="115"/>
      <c r="C50" s="361"/>
      <c r="D50" s="362"/>
      <c r="E50" s="363"/>
      <c r="F50" s="116"/>
      <c r="G50" s="116"/>
    </row>
    <row r="51" spans="1:7" s="105" customFormat="1" x14ac:dyDescent="0.25">
      <c r="A51" s="115" t="s">
        <v>239</v>
      </c>
      <c r="B51" s="115"/>
      <c r="C51" s="361"/>
      <c r="D51" s="362"/>
      <c r="E51" s="363"/>
      <c r="F51" s="116"/>
      <c r="G51" s="116"/>
    </row>
    <row r="52" spans="1:7" s="105" customFormat="1" x14ac:dyDescent="0.25">
      <c r="A52" s="115" t="s">
        <v>240</v>
      </c>
      <c r="B52" s="115"/>
      <c r="C52" s="361"/>
      <c r="D52" s="362"/>
      <c r="E52" s="363"/>
      <c r="F52" s="116"/>
      <c r="G52" s="116"/>
    </row>
    <row r="53" spans="1:7" s="105" customFormat="1" x14ac:dyDescent="0.25">
      <c r="A53" s="115"/>
      <c r="B53" s="115"/>
      <c r="C53" s="361"/>
      <c r="D53" s="362"/>
      <c r="E53" s="363"/>
      <c r="F53" s="116"/>
      <c r="G53" s="116"/>
    </row>
    <row r="54" spans="1:7" s="105" customFormat="1" x14ac:dyDescent="0.25">
      <c r="A54" s="115"/>
      <c r="B54" s="115"/>
      <c r="C54" s="361"/>
      <c r="D54" s="362"/>
      <c r="E54" s="363"/>
      <c r="F54" s="116"/>
      <c r="G54" s="116"/>
    </row>
    <row r="55" spans="1:7" s="105" customFormat="1" x14ac:dyDescent="0.25">
      <c r="A55" s="115"/>
      <c r="B55" s="115"/>
      <c r="C55" s="361"/>
      <c r="D55" s="362"/>
      <c r="E55" s="363"/>
      <c r="F55" s="116"/>
      <c r="G55" s="116"/>
    </row>
  </sheetData>
  <mergeCells count="23">
    <mergeCell ref="C53:E53"/>
    <mergeCell ref="C54:E54"/>
    <mergeCell ref="C55:E55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48:E48"/>
    <mergeCell ref="C49:E49"/>
    <mergeCell ref="C50:E50"/>
    <mergeCell ref="C51:E51"/>
    <mergeCell ref="C52:E52"/>
    <mergeCell ref="D30:G30"/>
    <mergeCell ref="D31:G42"/>
    <mergeCell ref="C45:E45"/>
    <mergeCell ref="C46:E46"/>
    <mergeCell ref="C47:E47"/>
  </mergeCells>
  <pageMargins left="0.7" right="0.7" top="0.78740157499999996" bottom="0.78740157499999996" header="0.3" footer="0.3"/>
  <pageSetup paperSize="9" scale="76" fitToHeight="0" orientation="landscape" horizontalDpi="4294967295" verticalDpi="4294967295" r:id="rId1"/>
  <headerFooter>
    <oddHeader xml:space="preserve">&amp;LEKM Gebäudekonzeptionen&amp;RAnlage 
Musterblatt Ziele Kirchenkreise
</oddHeader>
    <oddFooter>&amp;A&amp;RSeite &amp;P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Ausgangslage</vt:lpstr>
      <vt:lpstr>1. Gebäudedaten</vt:lpstr>
      <vt:lpstr>2. Wirtschaftliche Daten</vt:lpstr>
      <vt:lpstr>3. Bewertung Kirchen</vt:lpstr>
      <vt:lpstr>4. Bewertung andere Gebäude</vt:lpstr>
      <vt:lpstr> Ziele KG und KGV</vt:lpstr>
      <vt:lpstr>Ziele Kirchenkreis</vt:lpstr>
      <vt:lpstr>'2. Wirtschaftliche Daten'!Druckbereich</vt:lpstr>
    </vt:vector>
  </TitlesOfParts>
  <Company>Landeskirchenamt der 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Melzig</dc:creator>
  <cp:lastModifiedBy>Oliver Gramlich</cp:lastModifiedBy>
  <cp:lastPrinted>2021-11-04T08:06:36Z</cp:lastPrinted>
  <dcterms:created xsi:type="dcterms:W3CDTF">2017-01-03T14:03:44Z</dcterms:created>
  <dcterms:modified xsi:type="dcterms:W3CDTF">2021-11-15T08:16:24Z</dcterms:modified>
</cp:coreProperties>
</file>